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1"/>
  </bookViews>
  <sheets>
    <sheet name="Т1" sheetId="1" r:id="rId1"/>
    <sheet name="Т1.1." sheetId="2" r:id="rId2"/>
    <sheet name="Т1.2" sheetId="3" r:id="rId3"/>
    <sheet name="Т2" sheetId="4" r:id="rId4"/>
    <sheet name="Т2.1" sheetId="5" r:id="rId5"/>
    <sheet name="Т3" sheetId="6" r:id="rId6"/>
    <sheet name="Т5" sheetId="7" r:id="rId7"/>
    <sheet name="Т6" sheetId="8" r:id="rId8"/>
    <sheet name="Т7" sheetId="9" r:id="rId9"/>
  </sheets>
  <definedNames/>
  <calcPr fullCalcOnLoad="1"/>
</workbook>
</file>

<file path=xl/sharedStrings.xml><?xml version="1.0" encoding="utf-8"?>
<sst xmlns="http://schemas.openxmlformats.org/spreadsheetml/2006/main" count="222" uniqueCount="154">
  <si>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</si>
  <si>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</si>
  <si>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</si>
  <si>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</si>
  <si>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</si>
  <si>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</si>
  <si>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</si>
  <si>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</si>
  <si>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</si>
  <si>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</si>
  <si>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</si>
  <si>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</si>
  <si>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</si>
  <si>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</si>
  <si>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</si>
  <si>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</si>
  <si>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</si>
  <si>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</si>
  <si>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</si>
  <si>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</si>
  <si>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</si>
  <si>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</si>
  <si>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</si>
  <si>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</si>
  <si>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</si>
  <si>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</si>
  <si>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</si>
  <si>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</si>
  <si>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</si>
  <si>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</si>
  <si>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</si>
  <si>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</si>
  <si>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</si>
  <si>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</si>
  <si>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</si>
  <si>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</si>
  <si>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</si>
  <si>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</si>
  <si>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</si>
  <si>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</si>
  <si>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</si>
  <si>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</si>
  <si>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</si>
  <si>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</si>
  <si>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</si>
  <si>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</si>
  <si>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</si>
  <si>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</si>
  <si>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</si>
  <si>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</si>
  <si>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</si>
  <si>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</si>
  <si>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</si>
  <si>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</si>
  <si>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</si>
  <si>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</si>
  <si>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</si>
  <si>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</si>
  <si>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</si>
  <si>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</si>
  <si>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</si>
  <si>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</si>
  <si>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</si>
  <si>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</si>
  <si>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</si>
  <si>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</si>
  <si>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</si>
  <si>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</si>
  <si>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</si>
  <si>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</si>
  <si>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</si>
  <si>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</si>
  <si>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</si>
  <si>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</si>
  <si>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</si>
  <si>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</si>
  <si>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</si>
  <si>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</si>
  <si>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</si>
  <si>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</si>
  <si>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</si>
  <si>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</si>
  <si>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</si>
  <si>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</si>
  <si>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</si>
  <si>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</si>
  <si>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</si>
  <si>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</si>
  <si>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</si>
  <si>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</si>
  <si>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</si>
  <si>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</si>
  <si>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</si>
  <si>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</si>
  <si>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</si>
  <si>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</si>
  <si>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</si>
  <si>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</si>
  <si>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</si>
  <si>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</si>
  <si>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</si>
  <si>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</si>
  <si>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</si>
  <si>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</si>
  <si>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</si>
  <si>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</si>
  <si>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</si>
  <si>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</si>
  <si>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</si>
  <si>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</si>
  <si>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Нефть</t>
  </si>
  <si>
    <t>Дрова</t>
  </si>
  <si>
    <t>Цена топлива (руб./т.)</t>
  </si>
  <si>
    <t>Расходы на уголь, тыс. руб.</t>
  </si>
  <si>
    <t>Объем топлива  (т)</t>
  </si>
  <si>
    <t>Расходы на нефть, тыс. руб.</t>
  </si>
  <si>
    <t>Расходы на дрова, тыс. руб.</t>
  </si>
  <si>
    <t>* заполняется организациями самостоятельно с указанием вида топлива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</si>
  <si>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</si>
  <si>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</si>
  <si>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</si>
  <si>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</si>
  <si>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</si>
  <si>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</si>
  <si>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</si>
  <si>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</si>
  <si>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</si>
  <si>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</si>
  <si>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</si>
  <si>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</si>
  <si>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</si>
  <si>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</si>
  <si>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</si>
  <si>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</si>
  <si>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</si>
  <si>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</si>
  <si>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</si>
  <si>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ОАО "Монтажкомплект"</t>
  </si>
  <si>
    <t>Томская обл. с. Кожевниково, ул. Кирова, 42</t>
  </si>
  <si>
    <t>Приказ № 57/319 от 12.11.2009</t>
  </si>
  <si>
    <t>РЭК Томской области</t>
  </si>
  <si>
    <t>1 год</t>
  </si>
  <si>
    <t>Томская обл.с.Кожевниково, ул. Кирова. 42</t>
  </si>
  <si>
    <t>РЭК Томской обл.</t>
  </si>
  <si>
    <t>1 кв. 2010 г.</t>
  </si>
  <si>
    <t>производство, передача и сбыт тепловой энергии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</si>
  <si>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1 кв. 2010 год</t>
    </r>
    <r>
      <rPr>
        <b/>
        <sz val="12"/>
        <color indexed="8"/>
        <rFont val="Calibri"/>
        <family val="2"/>
      </rPr>
      <t>¹</t>
    </r>
  </si>
  <si>
    <t>ОАО Монтажкомплект"</t>
  </si>
  <si>
    <t>Аварийно-ремонтная бригада</t>
  </si>
  <si>
    <t>monkomp@mail.ru</t>
  </si>
  <si>
    <t>Томская область, с.Кожевниково, ул.Кирова 42</t>
  </si>
  <si>
    <t>1 квартал 2010 г.</t>
  </si>
  <si>
    <t>(838254) 4-05-47</t>
  </si>
  <si>
    <t>г.Колпашево,мкр.Геололг 11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</si>
</sst>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"/>
  </numFmts>
  <fonts count="29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 style="thick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2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11" borderId="11" xfId="0" applyFill="1" applyBorder="1" applyAlignment="1">
      <alignment/>
    </xf>
    <xf numFmtId="0" fontId="3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top" wrapText="1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3" fillId="11" borderId="11" xfId="0" applyFont="1" applyFill="1" applyBorder="1" applyAlignment="1">
      <alignment/>
    </xf>
    <xf numFmtId="0" fontId="3" fillId="10" borderId="12" xfId="0" applyFont="1" applyFill="1" applyBorder="1" applyAlignment="1">
      <alignment horizontal="center" vertical="top"/>
    </xf>
    <xf numFmtId="0" fontId="3" fillId="10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wrapText="1"/>
    </xf>
    <xf numFmtId="0" fontId="3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vertical="top" wrapText="1"/>
    </xf>
    <xf numFmtId="0" fontId="0" fillId="23" borderId="11" xfId="0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2" borderId="13" xfId="0" applyFill="1" applyBorder="1" applyAlignment="1">
      <alignment vertical="top" wrapText="1"/>
    </xf>
    <xf numFmtId="0" fontId="0" fillId="2" borderId="14" xfId="0" applyFill="1" applyBorder="1" applyAlignment="1">
      <alignment horizontal="left" vertical="top" wrapText="1" indent="2"/>
    </xf>
    <xf numFmtId="0" fontId="0" fillId="2" borderId="14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7"/>
    </xf>
    <xf numFmtId="0" fontId="0" fillId="2" borderId="15" xfId="0" applyFill="1" applyBorder="1" applyAlignment="1">
      <alignment horizontal="left" vertical="top" wrapText="1" indent="2"/>
    </xf>
    <xf numFmtId="0" fontId="0" fillId="2" borderId="16" xfId="0" applyFill="1" applyBorder="1" applyAlignment="1">
      <alignment vertical="top" wrapText="1"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9" xfId="0" applyFill="1" applyBorder="1" applyAlignment="1">
      <alignment/>
    </xf>
    <xf numFmtId="0" fontId="0" fillId="2" borderId="20" xfId="0" applyFill="1" applyBorder="1" applyAlignment="1">
      <alignment vertical="top" wrapText="1"/>
    </xf>
    <xf numFmtId="0" fontId="5" fillId="23" borderId="18" xfId="0" applyFont="1" applyFill="1" applyBorder="1" applyAlignment="1">
      <alignment/>
    </xf>
    <xf numFmtId="0" fontId="5" fillId="0" borderId="0" xfId="0" applyFont="1" applyAlignment="1">
      <alignment/>
    </xf>
    <xf numFmtId="0" fontId="5" fillId="2" borderId="14" xfId="0" applyFont="1" applyFill="1" applyBorder="1" applyAlignment="1">
      <alignment horizontal="left" vertical="top" wrapText="1" indent="6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7" fillId="20" borderId="11" xfId="53" applyNumberFormat="1" applyFont="1" applyFill="1" applyBorder="1" applyAlignment="1" applyProtection="1">
      <alignment vertical="center" wrapText="1"/>
      <protection/>
    </xf>
    <xf numFmtId="49" fontId="7" fillId="24" borderId="11" xfId="53" applyNumberFormat="1" applyFont="1" applyFill="1" applyBorder="1" applyAlignment="1" applyProtection="1">
      <alignment vertical="center" wrapText="1"/>
      <protection/>
    </xf>
    <xf numFmtId="0" fontId="26" fillId="0" borderId="0" xfId="0" applyFont="1" applyAlignment="1">
      <alignment/>
    </xf>
    <xf numFmtId="0" fontId="26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left"/>
    </xf>
    <xf numFmtId="0" fontId="26" fillId="0" borderId="12" xfId="0" applyFont="1" applyFill="1" applyBorder="1" applyAlignment="1">
      <alignment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0" fillId="11" borderId="11" xfId="0" applyFill="1" applyBorder="1" applyAlignment="1">
      <alignment horizontal="center"/>
    </xf>
    <xf numFmtId="2" fontId="0" fillId="23" borderId="12" xfId="0" applyNumberFormat="1" applyFill="1" applyBorder="1" applyAlignment="1">
      <alignment/>
    </xf>
    <xf numFmtId="2" fontId="0" fillId="23" borderId="21" xfId="0" applyNumberFormat="1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9" xfId="0" applyFill="1" applyBorder="1" applyAlignment="1">
      <alignment/>
    </xf>
    <xf numFmtId="0" fontId="27" fillId="0" borderId="22" xfId="0" applyFont="1" applyFill="1" applyBorder="1" applyAlignment="1">
      <alignment horizontal="left" vertical="top"/>
    </xf>
    <xf numFmtId="0" fontId="27" fillId="0" borderId="11" xfId="0" applyFont="1" applyFill="1" applyBorder="1" applyAlignment="1">
      <alignment horizontal="center" vertical="top"/>
    </xf>
    <xf numFmtId="0" fontId="27" fillId="0" borderId="0" xfId="0" applyFont="1" applyAlignment="1">
      <alignment horizontal="center" vertical="center" wrapText="1"/>
    </xf>
    <xf numFmtId="0" fontId="27" fillId="0" borderId="14" xfId="0" applyFont="1" applyFill="1" applyBorder="1" applyAlignment="1">
      <alignment horizontal="left" vertical="top"/>
    </xf>
    <xf numFmtId="0" fontId="1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top"/>
    </xf>
    <xf numFmtId="0" fontId="27" fillId="0" borderId="26" xfId="0" applyFont="1" applyFill="1" applyBorder="1" applyAlignment="1">
      <alignment horizontal="left" vertical="center"/>
    </xf>
    <xf numFmtId="0" fontId="27" fillId="0" borderId="27" xfId="0" applyFont="1" applyFill="1" applyBorder="1" applyAlignment="1">
      <alignment horizontal="left" vertical="center"/>
    </xf>
    <xf numFmtId="0" fontId="26" fillId="0" borderId="27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28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7" fillId="0" borderId="29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7" fillId="0" borderId="30" xfId="0" applyFont="1" applyFill="1" applyBorder="1" applyAlignment="1">
      <alignment horizontal="left" vertical="top"/>
    </xf>
    <xf numFmtId="0" fontId="27" fillId="0" borderId="31" xfId="0" applyFont="1" applyFill="1" applyBorder="1" applyAlignment="1">
      <alignment horizontal="left" vertical="top"/>
    </xf>
    <xf numFmtId="0" fontId="26" fillId="0" borderId="32" xfId="0" applyFont="1" applyFill="1" applyBorder="1" applyAlignment="1">
      <alignment horizontal="center"/>
    </xf>
    <xf numFmtId="0" fontId="27" fillId="0" borderId="29" xfId="0" applyFont="1" applyFill="1" applyBorder="1" applyAlignment="1">
      <alignment horizontal="left" vertical="top"/>
    </xf>
    <xf numFmtId="0" fontId="27" fillId="0" borderId="11" xfId="0" applyFont="1" applyFill="1" applyBorder="1" applyAlignment="1">
      <alignment horizontal="left" vertical="top"/>
    </xf>
    <xf numFmtId="0" fontId="26" fillId="0" borderId="31" xfId="0" applyFont="1" applyFill="1" applyBorder="1" applyAlignment="1">
      <alignment horizontal="center" vertical="top"/>
    </xf>
    <xf numFmtId="0" fontId="26" fillId="0" borderId="33" xfId="0" applyFont="1" applyFill="1" applyBorder="1" applyAlignment="1">
      <alignment horizontal="center" vertical="top"/>
    </xf>
    <xf numFmtId="0" fontId="27" fillId="0" borderId="26" xfId="0" applyFont="1" applyFill="1" applyBorder="1" applyAlignment="1">
      <alignment horizontal="left" vertical="top" wrapText="1"/>
    </xf>
    <xf numFmtId="0" fontId="27" fillId="0" borderId="27" xfId="0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3" borderId="30" xfId="0" applyFont="1" applyFill="1" applyBorder="1" applyAlignment="1">
      <alignment horizontal="left"/>
    </xf>
    <xf numFmtId="0" fontId="3" fillId="3" borderId="31" xfId="0" applyFont="1" applyFill="1" applyBorder="1" applyAlignment="1">
      <alignment horizontal="left"/>
    </xf>
    <xf numFmtId="0" fontId="0" fillId="3" borderId="31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3" fillId="3" borderId="29" xfId="0" applyFont="1" applyFill="1" applyBorder="1" applyAlignment="1">
      <alignment horizontal="left" wrapText="1"/>
    </xf>
    <xf numFmtId="0" fontId="3" fillId="3" borderId="11" xfId="0" applyFont="1" applyFill="1" applyBorder="1" applyAlignment="1">
      <alignment horizontal="left" wrapText="1"/>
    </xf>
    <xf numFmtId="0" fontId="0" fillId="3" borderId="11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3" fillId="3" borderId="26" xfId="0" applyFont="1" applyFill="1" applyBorder="1" applyAlignment="1">
      <alignment horizontal="left" vertical="top" wrapText="1"/>
    </xf>
    <xf numFmtId="0" fontId="3" fillId="3" borderId="27" xfId="0" applyFont="1" applyFill="1" applyBorder="1" applyAlignment="1">
      <alignment horizontal="left" vertical="top" wrapText="1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3" fillId="11" borderId="26" xfId="0" applyFont="1" applyFill="1" applyBorder="1" applyAlignment="1">
      <alignment horizontal="left"/>
    </xf>
    <xf numFmtId="0" fontId="3" fillId="11" borderId="27" xfId="0" applyFont="1" applyFill="1" applyBorder="1" applyAlignment="1">
      <alignment horizontal="left"/>
    </xf>
    <xf numFmtId="0" fontId="0" fillId="11" borderId="34" xfId="0" applyFill="1" applyBorder="1" applyAlignment="1">
      <alignment horizontal="center"/>
    </xf>
    <xf numFmtId="0" fontId="0" fillId="11" borderId="35" xfId="0" applyFill="1" applyBorder="1" applyAlignment="1">
      <alignment horizontal="center"/>
    </xf>
    <xf numFmtId="0" fontId="3" fillId="11" borderId="29" xfId="0" applyFont="1" applyFill="1" applyBorder="1" applyAlignment="1">
      <alignment horizontal="left"/>
    </xf>
    <xf numFmtId="0" fontId="3" fillId="11" borderId="11" xfId="0" applyFont="1" applyFill="1" applyBorder="1" applyAlignment="1">
      <alignment horizontal="left"/>
    </xf>
    <xf numFmtId="0" fontId="5" fillId="0" borderId="0" xfId="0" applyFont="1" applyAlignment="1">
      <alignment horizontal="left" vertical="top" wrapText="1"/>
    </xf>
    <xf numFmtId="0" fontId="0" fillId="11" borderId="36" xfId="0" applyFill="1" applyBorder="1" applyAlignment="1">
      <alignment horizontal="center"/>
    </xf>
    <xf numFmtId="0" fontId="0" fillId="11" borderId="37" xfId="0" applyFill="1" applyBorder="1" applyAlignment="1">
      <alignment horizontal="center"/>
    </xf>
    <xf numFmtId="0" fontId="3" fillId="3" borderId="29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0" fillId="11" borderId="38" xfId="0" applyFill="1" applyBorder="1" applyAlignment="1">
      <alignment horizontal="center"/>
    </xf>
    <xf numFmtId="0" fontId="0" fillId="11" borderId="39" xfId="0" applyFill="1" applyBorder="1" applyAlignment="1">
      <alignment horizontal="center"/>
    </xf>
    <xf numFmtId="0" fontId="0" fillId="6" borderId="12" xfId="0" applyFill="1" applyBorder="1" applyAlignment="1">
      <alignment horizontal="left" vertical="center" wrapText="1"/>
    </xf>
    <xf numFmtId="0" fontId="0" fillId="23" borderId="12" xfId="0" applyFill="1" applyBorder="1" applyAlignment="1">
      <alignment horizontal="center"/>
    </xf>
    <xf numFmtId="0" fontId="3" fillId="10" borderId="12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11" borderId="40" xfId="0" applyFill="1" applyBorder="1" applyAlignment="1">
      <alignment horizontal="center"/>
    </xf>
    <xf numFmtId="0" fontId="0" fillId="11" borderId="41" xfId="0" applyFill="1" applyBorder="1" applyAlignment="1">
      <alignment horizontal="center"/>
    </xf>
    <xf numFmtId="0" fontId="0" fillId="11" borderId="41" xfId="0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11" borderId="11" xfId="0" applyFill="1" applyBorder="1" applyAlignment="1">
      <alignment horizontal="center"/>
    </xf>
    <xf numFmtId="0" fontId="0" fillId="23" borderId="42" xfId="0" applyFill="1" applyBorder="1" applyAlignment="1">
      <alignment horizontal="center"/>
    </xf>
    <xf numFmtId="0" fontId="0" fillId="23" borderId="43" xfId="0" applyFill="1" applyBorder="1" applyAlignment="1">
      <alignment horizontal="center"/>
    </xf>
    <xf numFmtId="0" fontId="0" fillId="23" borderId="44" xfId="0" applyFill="1" applyBorder="1" applyAlignment="1">
      <alignment horizontal="center"/>
    </xf>
    <xf numFmtId="0" fontId="0" fillId="23" borderId="45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46" xfId="0" applyFill="1" applyBorder="1" applyAlignment="1">
      <alignment horizontal="center"/>
    </xf>
    <xf numFmtId="0" fontId="0" fillId="23" borderId="47" xfId="0" applyFill="1" applyBorder="1" applyAlignment="1">
      <alignment horizontal="center"/>
    </xf>
    <xf numFmtId="0" fontId="0" fillId="23" borderId="48" xfId="0" applyFill="1" applyBorder="1" applyAlignment="1">
      <alignment horizontal="center"/>
    </xf>
    <xf numFmtId="0" fontId="0" fillId="23" borderId="49" xfId="0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50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51" xfId="0" applyFill="1" applyBorder="1" applyAlignment="1">
      <alignment horizontal="left" vertical="center"/>
    </xf>
    <xf numFmtId="0" fontId="0" fillId="4" borderId="52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53" xfId="0" applyFill="1" applyBorder="1" applyAlignment="1">
      <alignment horizontal="left" vertical="center" wrapText="1"/>
    </xf>
    <xf numFmtId="0" fontId="0" fillId="4" borderId="54" xfId="0" applyFill="1" applyBorder="1" applyAlignment="1">
      <alignment horizontal="left" vertical="center" wrapText="1"/>
    </xf>
    <xf numFmtId="0" fontId="0" fillId="4" borderId="55" xfId="0" applyFill="1" applyBorder="1" applyAlignment="1">
      <alignment horizontal="left" vertical="center" wrapText="1"/>
    </xf>
    <xf numFmtId="0" fontId="0" fillId="4" borderId="56" xfId="0" applyFill="1" applyBorder="1" applyAlignment="1">
      <alignment horizontal="left" vertical="center" wrapText="1"/>
    </xf>
    <xf numFmtId="0" fontId="0" fillId="4" borderId="50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51" xfId="0" applyFill="1" applyBorder="1" applyAlignment="1">
      <alignment horizontal="center" vertical="top" wrapText="1"/>
    </xf>
    <xf numFmtId="0" fontId="0" fillId="4" borderId="52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53" xfId="0" applyFill="1" applyBorder="1" applyAlignment="1">
      <alignment horizontal="center" vertical="top" wrapText="1"/>
    </xf>
    <xf numFmtId="0" fontId="0" fillId="4" borderId="54" xfId="0" applyFill="1" applyBorder="1" applyAlignment="1">
      <alignment horizontal="center" vertical="top" wrapText="1"/>
    </xf>
    <xf numFmtId="0" fontId="0" fillId="4" borderId="55" xfId="0" applyFill="1" applyBorder="1" applyAlignment="1">
      <alignment horizontal="center" vertical="top" wrapText="1"/>
    </xf>
    <xf numFmtId="0" fontId="0" fillId="4" borderId="56" xfId="0" applyFill="1" applyBorder="1" applyAlignment="1">
      <alignment horizontal="center" vertical="top" wrapText="1"/>
    </xf>
    <xf numFmtId="0" fontId="0" fillId="23" borderId="11" xfId="0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3" fontId="0" fillId="23" borderId="11" xfId="0" applyNumberFormat="1" applyFill="1" applyBorder="1" applyAlignment="1">
      <alignment horizontal="center"/>
    </xf>
    <xf numFmtId="0" fontId="24" fillId="23" borderId="11" xfId="42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епл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monkomp@mail.ru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59" t="s">
        <v>123</v>
      </c>
      <c r="C4" s="60"/>
    </row>
    <row r="5" spans="2:3" ht="33.75" customHeight="1">
      <c r="B5" s="17" t="s">
        <v>36</v>
      </c>
      <c r="C5" s="20" t="s">
        <v>124</v>
      </c>
    </row>
    <row r="6" spans="2:3" ht="33" customHeight="1">
      <c r="B6" s="18" t="s">
        <v>2</v>
      </c>
      <c r="C6" s="20" t="s">
        <v>125</v>
      </c>
    </row>
    <row r="7" spans="2:3" ht="30">
      <c r="B7" s="14" t="s">
        <v>37</v>
      </c>
      <c r="C7" s="20" t="s">
        <v>124</v>
      </c>
    </row>
    <row r="8" spans="2:3" ht="30">
      <c r="B8" s="19" t="s">
        <v>38</v>
      </c>
      <c r="C8" s="20" t="s">
        <v>124</v>
      </c>
    </row>
    <row r="9" spans="2:3" ht="30">
      <c r="B9" s="14" t="s">
        <v>39</v>
      </c>
      <c r="C9" s="20" t="s">
        <v>125</v>
      </c>
    </row>
    <row r="10" spans="2:3" ht="45">
      <c r="B10" s="14" t="s">
        <v>3</v>
      </c>
      <c r="C10" s="20" t="s">
        <v>126</v>
      </c>
    </row>
    <row r="11" spans="2:3" ht="30">
      <c r="B11" s="14" t="s">
        <v>4</v>
      </c>
      <c r="C11" s="20" t="s">
        <v>126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I34"/>
  <sheetViews>
    <sheetView tabSelected="1" zoomScalePageLayoutView="0" workbookViewId="0" topLeftCell="B1">
      <selection activeCell="D4" sqref="D4:I7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57" t="s">
        <v>127</v>
      </c>
      <c r="C2" s="57"/>
      <c r="D2" s="57"/>
      <c r="E2" s="57"/>
      <c r="F2" s="57"/>
      <c r="G2" s="57"/>
      <c r="H2" s="57"/>
      <c r="I2" s="57"/>
    </row>
    <row r="3" spans="2:9" ht="9" customHeight="1" thickBot="1">
      <c r="B3" s="41"/>
      <c r="C3" s="41"/>
      <c r="D3" s="41"/>
      <c r="E3" s="41"/>
      <c r="F3" s="41"/>
      <c r="G3" s="41"/>
      <c r="H3" s="41"/>
      <c r="I3" s="41"/>
    </row>
    <row r="4" spans="2:9" ht="15.75" thickTop="1">
      <c r="B4" s="62" t="s">
        <v>0</v>
      </c>
      <c r="C4" s="63"/>
      <c r="D4" s="64" t="s">
        <v>137</v>
      </c>
      <c r="E4" s="64"/>
      <c r="F4" s="64"/>
      <c r="G4" s="64"/>
      <c r="H4" s="64"/>
      <c r="I4" s="65"/>
    </row>
    <row r="5" spans="2:9" ht="15">
      <c r="B5" s="58" t="s">
        <v>27</v>
      </c>
      <c r="C5" s="55"/>
      <c r="D5" s="56">
        <v>7008000125</v>
      </c>
      <c r="E5" s="56"/>
      <c r="F5" s="56"/>
      <c r="G5" s="56"/>
      <c r="H5" s="56"/>
      <c r="I5" s="61"/>
    </row>
    <row r="6" spans="2:9" ht="15">
      <c r="B6" s="58" t="s">
        <v>28</v>
      </c>
      <c r="C6" s="55"/>
      <c r="D6" s="56">
        <v>700801001</v>
      </c>
      <c r="E6" s="56"/>
      <c r="F6" s="56"/>
      <c r="G6" s="56"/>
      <c r="H6" s="56"/>
      <c r="I6" s="61"/>
    </row>
    <row r="7" spans="2:9" ht="15.75" thickBot="1">
      <c r="B7" s="81" t="s">
        <v>60</v>
      </c>
      <c r="C7" s="82"/>
      <c r="D7" s="56" t="s">
        <v>138</v>
      </c>
      <c r="E7" s="56"/>
      <c r="F7" s="56"/>
      <c r="G7" s="56"/>
      <c r="H7" s="56"/>
      <c r="I7" s="61"/>
    </row>
    <row r="8" spans="1:9" ht="15.75" thickTop="1">
      <c r="A8" s="67"/>
      <c r="B8" s="85" t="s">
        <v>122</v>
      </c>
      <c r="C8" s="86"/>
      <c r="D8" s="68" t="s">
        <v>139</v>
      </c>
      <c r="E8" s="68"/>
      <c r="F8" s="68"/>
      <c r="G8" s="68"/>
      <c r="H8" s="68"/>
      <c r="I8" s="69"/>
    </row>
    <row r="9" spans="1:9" ht="15">
      <c r="A9" s="67"/>
      <c r="B9" s="74"/>
      <c r="C9" s="75"/>
      <c r="D9" s="70"/>
      <c r="E9" s="70"/>
      <c r="F9" s="70"/>
      <c r="G9" s="70"/>
      <c r="H9" s="70"/>
      <c r="I9" s="71"/>
    </row>
    <row r="10" spans="2:9" ht="15">
      <c r="B10" s="74" t="s">
        <v>25</v>
      </c>
      <c r="C10" s="75"/>
      <c r="D10" s="76" t="s">
        <v>140</v>
      </c>
      <c r="E10" s="76"/>
      <c r="F10" s="76"/>
      <c r="G10" s="76"/>
      <c r="H10" s="76"/>
      <c r="I10" s="77"/>
    </row>
    <row r="11" spans="2:9" ht="15">
      <c r="B11" s="74" t="s">
        <v>61</v>
      </c>
      <c r="C11" s="75"/>
      <c r="D11" s="76" t="s">
        <v>141</v>
      </c>
      <c r="E11" s="76"/>
      <c r="F11" s="76"/>
      <c r="G11" s="76"/>
      <c r="H11" s="76"/>
      <c r="I11" s="77"/>
    </row>
    <row r="12" spans="2:9" ht="15.75" thickBot="1">
      <c r="B12" s="78" t="s">
        <v>1</v>
      </c>
      <c r="C12" s="79"/>
      <c r="D12" s="83"/>
      <c r="E12" s="83"/>
      <c r="F12" s="83"/>
      <c r="G12" s="83"/>
      <c r="H12" s="83"/>
      <c r="I12" s="84"/>
    </row>
    <row r="13" spans="2:9" ht="16.5" thickBot="1" thickTop="1">
      <c r="B13" s="80" t="s">
        <v>41</v>
      </c>
      <c r="C13" s="80"/>
      <c r="D13" s="80"/>
      <c r="E13" s="80"/>
      <c r="F13" s="80"/>
      <c r="G13" s="80"/>
      <c r="H13" s="80"/>
      <c r="I13" s="80"/>
    </row>
    <row r="14" spans="2:9" ht="15" customHeight="1" thickBot="1" thickTop="1">
      <c r="B14" s="72" t="s">
        <v>35</v>
      </c>
      <c r="C14" s="72"/>
      <c r="D14" s="72" t="s">
        <v>18</v>
      </c>
      <c r="E14" s="72" t="s">
        <v>23</v>
      </c>
      <c r="F14" s="72"/>
      <c r="G14" s="72"/>
      <c r="H14" s="72"/>
      <c r="I14" s="72" t="s">
        <v>26</v>
      </c>
    </row>
    <row r="15" spans="2:9" ht="49.5" customHeight="1" thickBot="1" thickTop="1">
      <c r="B15" s="72"/>
      <c r="C15" s="72"/>
      <c r="D15" s="72"/>
      <c r="E15" s="48" t="s">
        <v>19</v>
      </c>
      <c r="F15" s="48" t="s">
        <v>20</v>
      </c>
      <c r="G15" s="48" t="s">
        <v>21</v>
      </c>
      <c r="H15" s="48" t="s">
        <v>22</v>
      </c>
      <c r="I15" s="72"/>
    </row>
    <row r="16" spans="2:9" ht="16.5" thickBot="1" thickTop="1">
      <c r="B16" s="73" t="s">
        <v>33</v>
      </c>
      <c r="C16" s="42" t="s">
        <v>24</v>
      </c>
      <c r="D16" s="43">
        <v>2070</v>
      </c>
      <c r="E16" s="44"/>
      <c r="F16" s="44"/>
      <c r="G16" s="44"/>
      <c r="H16" s="44"/>
      <c r="I16" s="45"/>
    </row>
    <row r="17" spans="2:9" ht="16.5" thickBot="1" thickTop="1">
      <c r="B17" s="73"/>
      <c r="C17" s="46" t="s">
        <v>40</v>
      </c>
      <c r="D17" s="44"/>
      <c r="E17" s="47"/>
      <c r="F17" s="47"/>
      <c r="G17" s="47"/>
      <c r="H17" s="47"/>
      <c r="I17" s="44"/>
    </row>
    <row r="18" spans="2:9" ht="16.5" thickBot="1" thickTop="1">
      <c r="B18" s="88" t="s">
        <v>34</v>
      </c>
      <c r="C18" s="42" t="s">
        <v>24</v>
      </c>
      <c r="D18" s="44">
        <v>2070</v>
      </c>
      <c r="E18" s="47"/>
      <c r="F18" s="47"/>
      <c r="G18" s="47"/>
      <c r="H18" s="47"/>
      <c r="I18" s="44"/>
    </row>
    <row r="19" spans="2:9" ht="27" thickBot="1" thickTop="1">
      <c r="B19" s="88"/>
      <c r="C19" s="42" t="s">
        <v>40</v>
      </c>
      <c r="D19" s="47"/>
      <c r="E19" s="47"/>
      <c r="F19" s="47"/>
      <c r="G19" s="47"/>
      <c r="H19" s="47"/>
      <c r="I19" s="44"/>
    </row>
    <row r="20" spans="2:9" ht="16.5" thickBot="1" thickTop="1">
      <c r="B20" s="87" t="s">
        <v>71</v>
      </c>
      <c r="C20" s="87"/>
      <c r="D20" s="87"/>
      <c r="E20" s="87"/>
      <c r="F20" s="87"/>
      <c r="G20" s="87"/>
      <c r="H20" s="87"/>
      <c r="I20" s="87"/>
    </row>
    <row r="21" spans="2:9" ht="16.5" thickBot="1" thickTop="1">
      <c r="B21" s="73" t="s">
        <v>33</v>
      </c>
      <c r="C21" s="42" t="s">
        <v>42</v>
      </c>
      <c r="D21" s="43"/>
      <c r="E21" s="44"/>
      <c r="F21" s="44"/>
      <c r="G21" s="44"/>
      <c r="H21" s="44"/>
      <c r="I21" s="45"/>
    </row>
    <row r="22" spans="2:9" ht="16.5" thickBot="1" thickTop="1">
      <c r="B22" s="73"/>
      <c r="C22" s="46" t="s">
        <v>43</v>
      </c>
      <c r="D22" s="44"/>
      <c r="E22" s="47"/>
      <c r="F22" s="47"/>
      <c r="G22" s="47"/>
      <c r="H22" s="47"/>
      <c r="I22" s="44"/>
    </row>
    <row r="23" spans="2:9" ht="16.5" thickBot="1" thickTop="1">
      <c r="B23" s="88" t="s">
        <v>34</v>
      </c>
      <c r="C23" s="42" t="s">
        <v>42</v>
      </c>
      <c r="D23" s="44"/>
      <c r="E23" s="47"/>
      <c r="F23" s="47"/>
      <c r="G23" s="47"/>
      <c r="H23" s="47"/>
      <c r="I23" s="44"/>
    </row>
    <row r="24" spans="2:9" ht="16.5" thickBot="1" thickTop="1">
      <c r="B24" s="88"/>
      <c r="C24" s="42" t="s">
        <v>43</v>
      </c>
      <c r="D24" s="47"/>
      <c r="E24" s="47"/>
      <c r="F24" s="47"/>
      <c r="G24" s="47"/>
      <c r="H24" s="47"/>
      <c r="I24" s="44"/>
    </row>
    <row r="25" spans="2:9" ht="16.5" thickBot="1" thickTop="1">
      <c r="B25" s="87" t="s">
        <v>72</v>
      </c>
      <c r="C25" s="87"/>
      <c r="D25" s="87"/>
      <c r="E25" s="87"/>
      <c r="F25" s="87"/>
      <c r="G25" s="87"/>
      <c r="H25" s="87"/>
      <c r="I25" s="87"/>
    </row>
    <row r="26" spans="2:9" ht="16.5" thickBot="1" thickTop="1">
      <c r="B26" s="88" t="s">
        <v>33</v>
      </c>
      <c r="C26" s="42" t="s">
        <v>42</v>
      </c>
      <c r="D26" s="43"/>
      <c r="E26" s="44"/>
      <c r="F26" s="44"/>
      <c r="G26" s="44"/>
      <c r="H26" s="44"/>
      <c r="I26" s="45"/>
    </row>
    <row r="27" spans="2:9" ht="16.5" thickBot="1" thickTop="1">
      <c r="B27" s="88"/>
      <c r="C27" s="46" t="s">
        <v>43</v>
      </c>
      <c r="D27" s="44"/>
      <c r="E27" s="47"/>
      <c r="F27" s="47"/>
      <c r="G27" s="47"/>
      <c r="H27" s="47"/>
      <c r="I27" s="44"/>
    </row>
    <row r="28" spans="2:9" ht="16.5" thickBot="1" thickTop="1">
      <c r="B28" s="88" t="s">
        <v>34</v>
      </c>
      <c r="C28" s="42" t="s">
        <v>42</v>
      </c>
      <c r="D28" s="44"/>
      <c r="E28" s="47"/>
      <c r="F28" s="47"/>
      <c r="G28" s="47"/>
      <c r="H28" s="47"/>
      <c r="I28" s="44"/>
    </row>
    <row r="29" spans="2:9" ht="16.5" thickBot="1" thickTop="1">
      <c r="B29" s="88"/>
      <c r="C29" s="42" t="s">
        <v>43</v>
      </c>
      <c r="D29" s="47"/>
      <c r="E29" s="47"/>
      <c r="F29" s="47"/>
      <c r="G29" s="47"/>
      <c r="H29" s="47"/>
      <c r="I29" s="44"/>
    </row>
    <row r="30" spans="2:9" ht="25.5" customHeight="1" thickTop="1">
      <c r="B30" s="49"/>
      <c r="C30" s="49"/>
      <c r="D30" s="49"/>
      <c r="E30" s="49"/>
      <c r="F30" s="49"/>
      <c r="G30" s="49"/>
      <c r="H30" s="49"/>
      <c r="I30" s="49"/>
    </row>
    <row r="31" spans="2:9" ht="15">
      <c r="B31" s="49"/>
      <c r="C31" s="49"/>
      <c r="D31" s="49"/>
      <c r="E31" s="49"/>
      <c r="F31" s="49"/>
      <c r="G31" s="49"/>
      <c r="H31" s="49"/>
      <c r="I31" s="49"/>
    </row>
    <row r="32" spans="2:9" ht="31.5" customHeight="1">
      <c r="B32" s="66" t="s">
        <v>75</v>
      </c>
      <c r="C32" s="66"/>
      <c r="D32" s="66"/>
      <c r="E32" s="66"/>
      <c r="F32" s="66"/>
      <c r="G32" s="66"/>
      <c r="H32" s="66"/>
      <c r="I32" s="66"/>
    </row>
    <row r="33" spans="2:9" ht="51.75" customHeight="1">
      <c r="B33" s="66" t="s">
        <v>128</v>
      </c>
      <c r="C33" s="66"/>
      <c r="D33" s="66"/>
      <c r="E33" s="66"/>
      <c r="F33" s="66"/>
      <c r="G33" s="66"/>
      <c r="H33" s="66"/>
      <c r="I33" s="66"/>
    </row>
    <row r="34" spans="2:9" ht="15">
      <c r="B34" s="41"/>
      <c r="C34" s="41"/>
      <c r="D34" s="41"/>
      <c r="E34" s="41"/>
      <c r="F34" s="41"/>
      <c r="G34" s="41"/>
      <c r="H34" s="41"/>
      <c r="I34" s="41"/>
    </row>
  </sheetData>
  <sheetProtection/>
  <mergeCells count="33">
    <mergeCell ref="B25:I25"/>
    <mergeCell ref="B26:B27"/>
    <mergeCell ref="B28:B29"/>
    <mergeCell ref="B18:B19"/>
    <mergeCell ref="B20:I20"/>
    <mergeCell ref="B23:B24"/>
    <mergeCell ref="B7:C7"/>
    <mergeCell ref="D7:I7"/>
    <mergeCell ref="D12:I12"/>
    <mergeCell ref="B8:C9"/>
    <mergeCell ref="D10:I10"/>
    <mergeCell ref="B11:C11"/>
    <mergeCell ref="B12:C12"/>
    <mergeCell ref="B13:I13"/>
    <mergeCell ref="B14:C15"/>
    <mergeCell ref="B16:B17"/>
    <mergeCell ref="B32:I32"/>
    <mergeCell ref="B33:I33"/>
    <mergeCell ref="A8:A9"/>
    <mergeCell ref="D8:I9"/>
    <mergeCell ref="I14:I15"/>
    <mergeCell ref="B21:B22"/>
    <mergeCell ref="B10:C10"/>
    <mergeCell ref="D14:D15"/>
    <mergeCell ref="E14:H14"/>
    <mergeCell ref="D11:I11"/>
    <mergeCell ref="B2:I2"/>
    <mergeCell ref="B5:C5"/>
    <mergeCell ref="B6:C6"/>
    <mergeCell ref="D5:I5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I19"/>
  <sheetViews>
    <sheetView zoomScalePageLayoutView="0" workbookViewId="0" topLeftCell="A1">
      <selection activeCell="C4" sqref="C4:D7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89" t="s">
        <v>129</v>
      </c>
      <c r="B2" s="90"/>
      <c r="C2" s="90"/>
      <c r="D2" s="90"/>
    </row>
    <row r="3" ht="15.75" thickBot="1"/>
    <row r="4" spans="1:4" ht="15.75" thickTop="1">
      <c r="A4" s="103" t="s">
        <v>0</v>
      </c>
      <c r="B4" s="104"/>
      <c r="C4" s="105" t="s">
        <v>137</v>
      </c>
      <c r="D4" s="106"/>
    </row>
    <row r="5" spans="1:4" ht="15">
      <c r="A5" s="107" t="s">
        <v>64</v>
      </c>
      <c r="B5" s="108"/>
      <c r="C5" s="110">
        <v>7008000125</v>
      </c>
      <c r="D5" s="111"/>
    </row>
    <row r="6" spans="1:4" ht="15">
      <c r="A6" s="107" t="s">
        <v>28</v>
      </c>
      <c r="B6" s="108"/>
      <c r="C6" s="110">
        <v>700801001</v>
      </c>
      <c r="D6" s="111"/>
    </row>
    <row r="7" spans="1:4" ht="15.75" thickBot="1">
      <c r="A7" s="107" t="s">
        <v>65</v>
      </c>
      <c r="B7" s="108"/>
      <c r="C7" s="114" t="s">
        <v>142</v>
      </c>
      <c r="D7" s="115"/>
    </row>
    <row r="8" spans="1:4" ht="29.25" customHeight="1" thickTop="1">
      <c r="A8" s="99" t="s">
        <v>62</v>
      </c>
      <c r="B8" s="100"/>
      <c r="C8" s="101" t="s">
        <v>139</v>
      </c>
      <c r="D8" s="102"/>
    </row>
    <row r="9" spans="1:4" ht="32.25" customHeight="1">
      <c r="A9" s="95" t="s">
        <v>25</v>
      </c>
      <c r="B9" s="96"/>
      <c r="C9" s="97" t="s">
        <v>143</v>
      </c>
      <c r="D9" s="98"/>
    </row>
    <row r="10" spans="1:4" ht="15">
      <c r="A10" s="112" t="s">
        <v>66</v>
      </c>
      <c r="B10" s="113"/>
      <c r="C10" s="97" t="s">
        <v>141</v>
      </c>
      <c r="D10" s="98"/>
    </row>
    <row r="11" spans="1:4" ht="15.75" thickBot="1">
      <c r="A11" s="91" t="s">
        <v>1</v>
      </c>
      <c r="B11" s="92"/>
      <c r="C11" s="93"/>
      <c r="D11" s="94"/>
    </row>
    <row r="12" spans="1:4" ht="16.5" thickBot="1" thickTop="1">
      <c r="A12" s="118" t="s">
        <v>47</v>
      </c>
      <c r="B12" s="118"/>
      <c r="C12" s="118" t="s">
        <v>6</v>
      </c>
      <c r="D12" s="118"/>
    </row>
    <row r="13" spans="1:4" ht="15" customHeight="1" thickBot="1" thickTop="1">
      <c r="A13" s="116" t="s">
        <v>63</v>
      </c>
      <c r="B13" s="116"/>
      <c r="C13" s="117">
        <v>2070</v>
      </c>
      <c r="D13" s="117"/>
    </row>
    <row r="14" spans="1:4" ht="16.5" thickBot="1" thickTop="1">
      <c r="A14" s="116"/>
      <c r="B14" s="116"/>
      <c r="C14" s="117"/>
      <c r="D14" s="117"/>
    </row>
    <row r="15" ht="29.25" customHeight="1" thickTop="1"/>
    <row r="18" spans="1:9" ht="33" customHeight="1">
      <c r="A18" s="109" t="s">
        <v>75</v>
      </c>
      <c r="B18" s="109"/>
      <c r="C18" s="109"/>
      <c r="D18" s="109"/>
      <c r="E18" s="21"/>
      <c r="F18" s="21"/>
      <c r="G18" s="21"/>
      <c r="H18" s="21"/>
      <c r="I18" s="21"/>
    </row>
    <row r="19" spans="1:9" ht="64.5" customHeight="1">
      <c r="A19" s="109" t="s">
        <v>130</v>
      </c>
      <c r="B19" s="109"/>
      <c r="C19" s="109"/>
      <c r="D19" s="109"/>
      <c r="E19" s="21"/>
      <c r="F19" s="21"/>
      <c r="G19" s="21"/>
      <c r="H19" s="21"/>
      <c r="I19" s="21"/>
    </row>
  </sheetData>
  <sheetProtection/>
  <mergeCells count="23">
    <mergeCell ref="C13:D14"/>
    <mergeCell ref="A12:B12"/>
    <mergeCell ref="C12:D12"/>
    <mergeCell ref="A18:D18"/>
    <mergeCell ref="A19:D19"/>
    <mergeCell ref="C5:D5"/>
    <mergeCell ref="A6:B6"/>
    <mergeCell ref="C6:D6"/>
    <mergeCell ref="A10:B10"/>
    <mergeCell ref="C10:D10"/>
    <mergeCell ref="A7:B7"/>
    <mergeCell ref="C7:D7"/>
    <mergeCell ref="A13:B14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C57"/>
  <sheetViews>
    <sheetView zoomScalePageLayoutView="0" workbookViewId="0" topLeftCell="A1">
      <selection activeCell="B4" sqref="B4:C7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89" t="s">
        <v>131</v>
      </c>
      <c r="B2" s="121"/>
    </row>
    <row r="3" ht="14.25" customHeight="1" thickBot="1"/>
    <row r="4" spans="1:3" ht="15.75" thickTop="1">
      <c r="A4" s="9" t="s">
        <v>0</v>
      </c>
      <c r="B4" s="105" t="s">
        <v>137</v>
      </c>
      <c r="C4" s="106"/>
    </row>
    <row r="5" spans="1:3" ht="15">
      <c r="A5" s="9" t="s">
        <v>27</v>
      </c>
      <c r="B5" s="110">
        <v>7008000125</v>
      </c>
      <c r="C5" s="111"/>
    </row>
    <row r="6" spans="1:3" ht="15">
      <c r="A6" s="9" t="s">
        <v>28</v>
      </c>
      <c r="B6" s="110">
        <v>700801001</v>
      </c>
      <c r="C6" s="111"/>
    </row>
    <row r="7" spans="1:3" ht="15.75" thickBot="1">
      <c r="A7" s="9" t="s">
        <v>65</v>
      </c>
      <c r="B7" s="114" t="s">
        <v>142</v>
      </c>
      <c r="C7" s="115"/>
    </row>
    <row r="8" spans="1:3" ht="15.75" thickTop="1">
      <c r="A8" s="9" t="s">
        <v>67</v>
      </c>
      <c r="B8" s="122" t="s">
        <v>144</v>
      </c>
      <c r="C8" s="123"/>
    </row>
    <row r="10" ht="14.25" customHeight="1" thickBot="1"/>
    <row r="11" spans="1:2" ht="16.5" thickBot="1" thickTop="1">
      <c r="A11" s="10" t="s">
        <v>5</v>
      </c>
      <c r="B11" s="11" t="s">
        <v>6</v>
      </c>
    </row>
    <row r="12" spans="1:2" ht="31.5" customHeight="1" thickBot="1" thickTop="1">
      <c r="A12" s="33" t="s">
        <v>76</v>
      </c>
      <c r="B12" s="8" t="s">
        <v>145</v>
      </c>
    </row>
    <row r="13" spans="1:2" ht="16.5" thickBot="1" thickTop="1">
      <c r="A13" s="33" t="s">
        <v>77</v>
      </c>
      <c r="B13" s="51">
        <f>21312732.6/1.18/1000</f>
        <v>18061.63779661017</v>
      </c>
    </row>
    <row r="14" spans="1:2" ht="48.75" customHeight="1" thickTop="1">
      <c r="A14" s="24" t="s">
        <v>78</v>
      </c>
      <c r="B14" s="30">
        <v>23437.2</v>
      </c>
    </row>
    <row r="15" spans="1:2" ht="30">
      <c r="A15" s="25" t="s">
        <v>44</v>
      </c>
      <c r="B15" s="31">
        <v>0</v>
      </c>
    </row>
    <row r="16" spans="1:2" ht="15">
      <c r="A16" s="25" t="s">
        <v>118</v>
      </c>
      <c r="B16" s="31">
        <f>'Т2.1'!B11+'Т2.1'!B16+'Т2.1'!B21</f>
        <v>13403</v>
      </c>
    </row>
    <row r="17" spans="1:2" ht="45">
      <c r="A17" s="25" t="s">
        <v>46</v>
      </c>
      <c r="B17" s="31">
        <v>1713.7</v>
      </c>
    </row>
    <row r="18" spans="1:2" ht="15">
      <c r="A18" s="26" t="s">
        <v>68</v>
      </c>
      <c r="B18" s="31"/>
    </row>
    <row r="19" spans="1:2" ht="15">
      <c r="A19" s="26" t="s">
        <v>48</v>
      </c>
      <c r="B19" s="31"/>
    </row>
    <row r="20" spans="1:2" ht="35.25" customHeight="1">
      <c r="A20" s="25" t="s">
        <v>49</v>
      </c>
      <c r="B20" s="31">
        <v>181.8</v>
      </c>
    </row>
    <row r="21" spans="1:2" ht="30">
      <c r="A21" s="25" t="s">
        <v>50</v>
      </c>
      <c r="B21" s="31"/>
    </row>
    <row r="22" spans="1:2" ht="45">
      <c r="A22" s="25" t="s">
        <v>51</v>
      </c>
      <c r="B22" s="31">
        <f>3536.3+948.3</f>
        <v>4484.6</v>
      </c>
    </row>
    <row r="23" spans="1:2" ht="45">
      <c r="A23" s="25" t="s">
        <v>52</v>
      </c>
      <c r="B23" s="31">
        <f>50.9</f>
        <v>50.9</v>
      </c>
    </row>
    <row r="24" spans="1:2" ht="30">
      <c r="A24" s="25" t="s">
        <v>53</v>
      </c>
      <c r="B24" s="31">
        <v>303.4</v>
      </c>
    </row>
    <row r="25" spans="1:2" ht="30">
      <c r="A25" s="27" t="s">
        <v>54</v>
      </c>
      <c r="B25" s="31"/>
    </row>
    <row r="26" spans="1:2" ht="30">
      <c r="A26" s="25" t="s">
        <v>55</v>
      </c>
      <c r="B26" s="31">
        <v>622.8</v>
      </c>
    </row>
    <row r="27" spans="1:2" ht="30">
      <c r="A27" s="27" t="s">
        <v>56</v>
      </c>
      <c r="B27" s="31"/>
    </row>
    <row r="28" spans="1:2" ht="30">
      <c r="A28" s="25" t="s">
        <v>57</v>
      </c>
      <c r="B28" s="31">
        <f>422.4</f>
        <v>422.4</v>
      </c>
    </row>
    <row r="29" spans="1:2" ht="63" thickBot="1">
      <c r="A29" s="28" t="s">
        <v>119</v>
      </c>
      <c r="B29" s="32"/>
    </row>
    <row r="30" spans="1:2" ht="31.5" thickBot="1" thickTop="1">
      <c r="A30" s="29" t="s">
        <v>79</v>
      </c>
      <c r="B30" s="52">
        <f>B13-B14</f>
        <v>-5375.562203389829</v>
      </c>
    </row>
    <row r="31" spans="1:2" ht="15.75" thickTop="1">
      <c r="A31" s="24" t="s">
        <v>80</v>
      </c>
      <c r="B31" s="30"/>
    </row>
    <row r="32" spans="1:2" ht="91.5" customHeight="1" thickBot="1">
      <c r="A32" s="28" t="s">
        <v>7</v>
      </c>
      <c r="B32" s="32"/>
    </row>
    <row r="33" spans="1:2" ht="30.75" thickTop="1">
      <c r="A33" s="24" t="s">
        <v>81</v>
      </c>
      <c r="B33" s="30"/>
    </row>
    <row r="34" spans="1:2" ht="30.75" thickBot="1">
      <c r="A34" s="28" t="s">
        <v>9</v>
      </c>
      <c r="B34" s="32"/>
    </row>
    <row r="35" spans="1:2" ht="46.5" thickBot="1" thickTop="1">
      <c r="A35" s="33" t="s">
        <v>98</v>
      </c>
      <c r="B35" s="8"/>
    </row>
    <row r="36" spans="1:2" ht="16.5" thickBot="1" thickTop="1">
      <c r="A36" s="33" t="s">
        <v>82</v>
      </c>
      <c r="B36" s="8">
        <v>13.4</v>
      </c>
    </row>
    <row r="37" spans="1:2" ht="16.5" thickBot="1" thickTop="1">
      <c r="A37" s="33" t="s">
        <v>83</v>
      </c>
      <c r="B37" s="8">
        <v>5.19</v>
      </c>
    </row>
    <row r="38" spans="1:2" ht="31.5" thickBot="1" thickTop="1">
      <c r="A38" s="33" t="s">
        <v>84</v>
      </c>
      <c r="B38" s="8"/>
    </row>
    <row r="39" spans="1:2" ht="16.5" thickBot="1" thickTop="1">
      <c r="A39" s="33" t="s">
        <v>85</v>
      </c>
      <c r="B39" s="8">
        <v>0</v>
      </c>
    </row>
    <row r="40" spans="1:2" ht="30.75" thickTop="1">
      <c r="A40" s="24" t="s">
        <v>86</v>
      </c>
      <c r="B40" s="30"/>
    </row>
    <row r="41" spans="1:2" ht="15">
      <c r="A41" s="25" t="s">
        <v>8</v>
      </c>
      <c r="B41" s="53"/>
    </row>
    <row r="42" spans="1:2" ht="15.75" thickBot="1">
      <c r="A42" s="28" t="s">
        <v>70</v>
      </c>
      <c r="B42" s="54"/>
    </row>
    <row r="43" spans="1:2" ht="32.25" customHeight="1" thickBot="1" thickTop="1">
      <c r="A43" s="33" t="s">
        <v>87</v>
      </c>
      <c r="B43" s="8">
        <v>22.84</v>
      </c>
    </row>
    <row r="44" spans="1:2" ht="31.5" thickBot="1" thickTop="1">
      <c r="A44" s="33" t="s">
        <v>88</v>
      </c>
      <c r="B44" s="8"/>
    </row>
    <row r="45" spans="1:2" ht="31.5" thickBot="1" thickTop="1">
      <c r="A45" s="33" t="s">
        <v>89</v>
      </c>
      <c r="B45" s="8"/>
    </row>
    <row r="46" spans="1:2" ht="16.5" thickBot="1" thickTop="1">
      <c r="A46" s="33" t="s">
        <v>90</v>
      </c>
      <c r="B46" s="8"/>
    </row>
    <row r="47" spans="1:2" ht="16.5" thickBot="1" thickTop="1">
      <c r="A47" s="33" t="s">
        <v>91</v>
      </c>
      <c r="B47" s="8">
        <v>14</v>
      </c>
    </row>
    <row r="48" spans="1:2" ht="16.5" thickBot="1" thickTop="1">
      <c r="A48" s="33" t="s">
        <v>92</v>
      </c>
      <c r="B48" s="8"/>
    </row>
    <row r="49" spans="1:2" ht="31.5" thickBot="1" thickTop="1">
      <c r="A49" s="33" t="s">
        <v>93</v>
      </c>
      <c r="B49" s="8">
        <v>99</v>
      </c>
    </row>
    <row r="50" spans="1:2" ht="46.5" thickBot="1" thickTop="1">
      <c r="A50" s="33" t="s">
        <v>94</v>
      </c>
      <c r="B50" s="8">
        <v>194.98</v>
      </c>
    </row>
    <row r="51" spans="1:2" ht="46.5" thickBot="1" thickTop="1">
      <c r="A51" s="33" t="s">
        <v>95</v>
      </c>
      <c r="B51" s="8">
        <v>22.78</v>
      </c>
    </row>
    <row r="52" spans="1:2" ht="46.5" thickBot="1" thickTop="1">
      <c r="A52" s="33" t="s">
        <v>96</v>
      </c>
      <c r="B52" s="8"/>
    </row>
    <row r="53" ht="15.75" thickTop="1"/>
    <row r="54" spans="1:2" ht="30" customHeight="1">
      <c r="A54" s="119" t="s">
        <v>97</v>
      </c>
      <c r="B54" s="119"/>
    </row>
    <row r="55" spans="1:2" ht="33" customHeight="1">
      <c r="A55" s="120" t="s">
        <v>106</v>
      </c>
      <c r="B55" s="120"/>
    </row>
    <row r="56" spans="1:2" ht="105.75" customHeight="1">
      <c r="A56" s="119" t="s">
        <v>120</v>
      </c>
      <c r="B56" s="119"/>
    </row>
    <row r="57" spans="1:2" ht="33.75" customHeight="1">
      <c r="A57" s="119" t="s">
        <v>99</v>
      </c>
      <c r="B57" s="119"/>
    </row>
    <row r="61" ht="14.25" customHeight="1"/>
  </sheetData>
  <sheetProtection/>
  <mergeCells count="10">
    <mergeCell ref="A54:B54"/>
    <mergeCell ref="A55:B55"/>
    <mergeCell ref="A2:B2"/>
    <mergeCell ref="A57:B57"/>
    <mergeCell ref="A56:B56"/>
    <mergeCell ref="B4:C4"/>
    <mergeCell ref="B5:C5"/>
    <mergeCell ref="B6:C6"/>
    <mergeCell ref="B7:C7"/>
    <mergeCell ref="B8:C8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C25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55.8515625" style="38" customWidth="1"/>
    <col min="2" max="3" width="25.8515625" style="38" customWidth="1"/>
    <col min="4" max="16384" width="9.140625" style="38" customWidth="1"/>
  </cols>
  <sheetData>
    <row r="1" spans="1:2" ht="15.75" thickBot="1">
      <c r="A1" s="89" t="s">
        <v>132</v>
      </c>
      <c r="B1" s="125"/>
    </row>
    <row r="2" spans="1:3" ht="15.75" thickTop="1">
      <c r="A2" s="9" t="s">
        <v>0</v>
      </c>
      <c r="B2" s="105" t="s">
        <v>137</v>
      </c>
      <c r="C2" s="106"/>
    </row>
    <row r="3" spans="1:3" ht="15">
      <c r="A3" s="9" t="s">
        <v>27</v>
      </c>
      <c r="B3" s="110">
        <v>7008000125</v>
      </c>
      <c r="C3" s="111"/>
    </row>
    <row r="4" spans="1:3" ht="15">
      <c r="A4" s="9" t="s">
        <v>28</v>
      </c>
      <c r="B4" s="110">
        <v>700801001</v>
      </c>
      <c r="C4" s="111"/>
    </row>
    <row r="5" spans="1:3" ht="15.75" thickBot="1">
      <c r="A5" s="9" t="s">
        <v>65</v>
      </c>
      <c r="B5" s="114" t="s">
        <v>142</v>
      </c>
      <c r="C5" s="115"/>
    </row>
    <row r="6" spans="1:3" ht="15.75" thickTop="1">
      <c r="A6" s="9" t="s">
        <v>67</v>
      </c>
      <c r="B6" s="122" t="s">
        <v>144</v>
      </c>
      <c r="C6" s="124"/>
    </row>
    <row r="7" ht="15.75" thickBot="1"/>
    <row r="8" spans="1:2" ht="16.5" thickBot="1" thickTop="1">
      <c r="A8" s="10" t="s">
        <v>5</v>
      </c>
      <c r="B8" s="11" t="s">
        <v>6</v>
      </c>
    </row>
    <row r="9" spans="1:2" s="35" customFormat="1" ht="15.75" thickTop="1">
      <c r="A9" s="39" t="s">
        <v>121</v>
      </c>
      <c r="B9" s="34"/>
    </row>
    <row r="10" spans="1:2" s="35" customFormat="1" ht="15">
      <c r="A10" s="40" t="s">
        <v>107</v>
      </c>
      <c r="B10" s="34"/>
    </row>
    <row r="11" spans="1:2" s="35" customFormat="1" ht="15">
      <c r="A11" s="36" t="s">
        <v>113</v>
      </c>
      <c r="B11" s="34">
        <f>6685.8</f>
        <v>6685.8</v>
      </c>
    </row>
    <row r="12" spans="1:2" s="35" customFormat="1" ht="15">
      <c r="A12" s="36" t="s">
        <v>112</v>
      </c>
      <c r="B12" s="34">
        <v>2015.4</v>
      </c>
    </row>
    <row r="13" spans="1:2" s="35" customFormat="1" ht="15">
      <c r="A13" s="36" t="s">
        <v>109</v>
      </c>
      <c r="B13" s="34">
        <v>3317.5</v>
      </c>
    </row>
    <row r="14" spans="1:2" s="35" customFormat="1" ht="15">
      <c r="A14" s="36" t="s">
        <v>45</v>
      </c>
      <c r="B14" s="34"/>
    </row>
    <row r="15" spans="1:2" s="35" customFormat="1" ht="15">
      <c r="A15" s="40" t="s">
        <v>110</v>
      </c>
      <c r="B15" s="34"/>
    </row>
    <row r="16" spans="1:2" s="35" customFormat="1" ht="15">
      <c r="A16" s="36" t="s">
        <v>115</v>
      </c>
      <c r="B16" s="34">
        <f>6570.8</f>
        <v>6570.8</v>
      </c>
    </row>
    <row r="17" spans="1:2" s="35" customFormat="1" ht="15">
      <c r="A17" s="36" t="s">
        <v>108</v>
      </c>
      <c r="B17" s="34">
        <v>8338.7</v>
      </c>
    </row>
    <row r="18" spans="1:2" s="35" customFormat="1" ht="15">
      <c r="A18" s="36" t="s">
        <v>114</v>
      </c>
      <c r="B18" s="34">
        <f>788</f>
        <v>788</v>
      </c>
    </row>
    <row r="19" spans="1:2" s="35" customFormat="1" ht="15">
      <c r="A19" s="36" t="s">
        <v>45</v>
      </c>
      <c r="B19" s="34"/>
    </row>
    <row r="20" spans="1:2" s="35" customFormat="1" ht="15">
      <c r="A20" s="40" t="s">
        <v>111</v>
      </c>
      <c r="B20" s="34"/>
    </row>
    <row r="21" spans="1:2" s="35" customFormat="1" ht="15">
      <c r="A21" s="36" t="s">
        <v>116</v>
      </c>
      <c r="B21" s="34">
        <v>146.4</v>
      </c>
    </row>
    <row r="22" spans="1:2" s="35" customFormat="1" ht="15">
      <c r="A22" s="36" t="s">
        <v>108</v>
      </c>
      <c r="B22" s="34">
        <v>590.7</v>
      </c>
    </row>
    <row r="23" spans="1:2" s="35" customFormat="1" ht="15">
      <c r="A23" s="36" t="s">
        <v>114</v>
      </c>
      <c r="B23" s="34">
        <v>248</v>
      </c>
    </row>
    <row r="24" spans="1:2" s="35" customFormat="1" ht="15">
      <c r="A24" s="36" t="s">
        <v>45</v>
      </c>
      <c r="B24" s="34"/>
    </row>
    <row r="25" ht="15">
      <c r="A25" s="37" t="s">
        <v>117</v>
      </c>
    </row>
  </sheetData>
  <sheetProtection/>
  <mergeCells count="6">
    <mergeCell ref="B5:C5"/>
    <mergeCell ref="B6:C6"/>
    <mergeCell ref="A1:B1"/>
    <mergeCell ref="B2:C2"/>
    <mergeCell ref="B3:C3"/>
    <mergeCell ref="B4:C4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C16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89" t="s">
        <v>146</v>
      </c>
      <c r="B2" s="121"/>
    </row>
    <row r="3" spans="1:2" ht="57.75" customHeight="1" thickBot="1">
      <c r="A3" s="121"/>
      <c r="B3" s="121"/>
    </row>
    <row r="4" spans="1:3" ht="15.75" thickTop="1">
      <c r="A4" s="9" t="s">
        <v>0</v>
      </c>
      <c r="B4" s="105" t="s">
        <v>137</v>
      </c>
      <c r="C4" s="106"/>
    </row>
    <row r="5" spans="1:3" ht="15">
      <c r="A5" s="9" t="s">
        <v>27</v>
      </c>
      <c r="B5" s="110">
        <v>7008000125</v>
      </c>
      <c r="C5" s="111"/>
    </row>
    <row r="6" spans="1:3" ht="15">
      <c r="A6" s="9" t="s">
        <v>28</v>
      </c>
      <c r="B6" s="110">
        <v>700801001</v>
      </c>
      <c r="C6" s="111"/>
    </row>
    <row r="7" spans="1:3" ht="15.75" thickBot="1">
      <c r="A7" s="9" t="s">
        <v>65</v>
      </c>
      <c r="B7" s="114" t="s">
        <v>142</v>
      </c>
      <c r="C7" s="115"/>
    </row>
    <row r="8" ht="16.5" thickBot="1" thickTop="1"/>
    <row r="9" spans="1:2" ht="16.5" thickBot="1" thickTop="1">
      <c r="A9" s="5" t="s">
        <v>10</v>
      </c>
      <c r="B9" s="5" t="s">
        <v>6</v>
      </c>
    </row>
    <row r="10" spans="1:2" ht="31.5" thickBot="1" thickTop="1">
      <c r="A10" s="7" t="s">
        <v>11</v>
      </c>
      <c r="B10" s="8">
        <v>0</v>
      </c>
    </row>
    <row r="11" spans="1:2" ht="46.5" thickBot="1" thickTop="1">
      <c r="A11" s="12" t="s">
        <v>12</v>
      </c>
      <c r="B11" s="8">
        <v>0</v>
      </c>
    </row>
    <row r="12" spans="1:2" ht="31.5" thickBot="1" thickTop="1">
      <c r="A12" s="12" t="s">
        <v>13</v>
      </c>
      <c r="B12" s="8">
        <v>0</v>
      </c>
    </row>
    <row r="13" spans="1:2" ht="51.75" customHeight="1" thickBot="1" thickTop="1">
      <c r="A13" s="6" t="s">
        <v>14</v>
      </c>
      <c r="B13" s="8">
        <v>0</v>
      </c>
    </row>
    <row r="14" ht="15.75" thickTop="1"/>
    <row r="16" spans="1:2" ht="37.5" customHeight="1">
      <c r="A16" s="119" t="s">
        <v>100</v>
      </c>
      <c r="B16" s="119"/>
    </row>
  </sheetData>
  <sheetProtection/>
  <mergeCells count="6">
    <mergeCell ref="A2:B3"/>
    <mergeCell ref="A16:B16"/>
    <mergeCell ref="B4:C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2:B20"/>
  <sheetViews>
    <sheetView zoomScalePageLayoutView="0" workbookViewId="0" topLeftCell="A2">
      <selection activeCell="B9" sqref="B9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89" t="s">
        <v>133</v>
      </c>
      <c r="B2" s="121"/>
    </row>
    <row r="3" spans="1:2" ht="56.25" customHeight="1">
      <c r="A3" s="121"/>
      <c r="B3" s="121"/>
    </row>
    <row r="5" spans="1:2" ht="15">
      <c r="A5" s="9" t="s">
        <v>0</v>
      </c>
      <c r="B5" s="50" t="s">
        <v>137</v>
      </c>
    </row>
    <row r="6" spans="1:2" ht="15">
      <c r="A6" s="9" t="s">
        <v>27</v>
      </c>
      <c r="B6" s="50">
        <v>7008000125</v>
      </c>
    </row>
    <row r="7" spans="1:2" ht="15">
      <c r="A7" s="9" t="s">
        <v>28</v>
      </c>
      <c r="B7" s="50">
        <v>700801001</v>
      </c>
    </row>
    <row r="8" spans="1:2" ht="15">
      <c r="A8" s="9" t="s">
        <v>65</v>
      </c>
      <c r="B8" s="50" t="s">
        <v>150</v>
      </c>
    </row>
    <row r="9" spans="1:2" ht="15">
      <c r="A9" s="9" t="s">
        <v>67</v>
      </c>
      <c r="B9" s="4" t="s">
        <v>151</v>
      </c>
    </row>
    <row r="10" ht="15" customHeight="1"/>
    <row r="11" ht="15" hidden="1"/>
    <row r="12" spans="1:2" ht="15">
      <c r="A12" s="13" t="s">
        <v>10</v>
      </c>
      <c r="B12" s="13" t="s">
        <v>6</v>
      </c>
    </row>
    <row r="13" spans="1:2" ht="46.5" customHeight="1">
      <c r="A13" s="14" t="s">
        <v>15</v>
      </c>
      <c r="B13" s="15">
        <v>0</v>
      </c>
    </row>
    <row r="14" spans="1:2" ht="47.25" customHeight="1">
      <c r="A14" s="14" t="s">
        <v>16</v>
      </c>
      <c r="B14" s="15">
        <v>0</v>
      </c>
    </row>
    <row r="15" spans="1:2" ht="48" customHeight="1">
      <c r="A15" s="14" t="s">
        <v>17</v>
      </c>
      <c r="B15" s="15">
        <v>0</v>
      </c>
    </row>
    <row r="16" spans="1:2" ht="51" customHeight="1">
      <c r="A16" s="14" t="s">
        <v>103</v>
      </c>
      <c r="B16" s="15"/>
    </row>
    <row r="19" spans="1:2" ht="15">
      <c r="A19" s="119" t="s">
        <v>101</v>
      </c>
      <c r="B19" s="119"/>
    </row>
    <row r="20" spans="1:2" ht="66.75" customHeight="1">
      <c r="A20" s="119" t="s">
        <v>102</v>
      </c>
      <c r="B20" s="119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136" t="s">
        <v>134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5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9" ht="15">
      <c r="A3" s="9" t="s">
        <v>0</v>
      </c>
      <c r="B3" s="126"/>
      <c r="C3" s="126"/>
      <c r="D3" s="126"/>
      <c r="E3" s="126"/>
      <c r="G3" s="2"/>
      <c r="H3" s="67"/>
      <c r="I3" s="67"/>
    </row>
    <row r="4" spans="1:5" ht="15">
      <c r="A4" s="9" t="s">
        <v>27</v>
      </c>
      <c r="B4" s="126"/>
      <c r="C4" s="126"/>
      <c r="D4" s="126"/>
      <c r="E4" s="126"/>
    </row>
    <row r="5" spans="1:5" ht="15">
      <c r="A5" s="9" t="s">
        <v>28</v>
      </c>
      <c r="B5" s="126"/>
      <c r="C5" s="126"/>
      <c r="D5" s="126"/>
      <c r="E5" s="126"/>
    </row>
    <row r="6" spans="1:5" ht="15">
      <c r="A6" s="9" t="s">
        <v>65</v>
      </c>
      <c r="B6" s="126"/>
      <c r="C6" s="126"/>
      <c r="D6" s="126"/>
      <c r="E6" s="126"/>
    </row>
    <row r="7" spans="1:5" ht="15">
      <c r="A7" s="9" t="s">
        <v>69</v>
      </c>
      <c r="B7" s="126"/>
      <c r="C7" s="126"/>
      <c r="D7" s="126"/>
      <c r="E7" s="126"/>
    </row>
    <row r="8" spans="2:5" ht="15.75" thickBot="1">
      <c r="B8" s="137"/>
      <c r="C8" s="137"/>
      <c r="D8" s="137"/>
      <c r="E8" s="137"/>
    </row>
    <row r="9" spans="1:10" ht="15">
      <c r="A9" s="127"/>
      <c r="B9" s="128"/>
      <c r="C9" s="128"/>
      <c r="D9" s="128"/>
      <c r="E9" s="128"/>
      <c r="F9" s="128"/>
      <c r="G9" s="128"/>
      <c r="H9" s="128"/>
      <c r="I9" s="128"/>
      <c r="J9" s="129"/>
    </row>
    <row r="10" spans="1:10" ht="15">
      <c r="A10" s="130"/>
      <c r="B10" s="131"/>
      <c r="C10" s="131"/>
      <c r="D10" s="131"/>
      <c r="E10" s="131"/>
      <c r="F10" s="131"/>
      <c r="G10" s="131"/>
      <c r="H10" s="131"/>
      <c r="I10" s="131"/>
      <c r="J10" s="132"/>
    </row>
    <row r="11" spans="1:10" ht="15">
      <c r="A11" s="130"/>
      <c r="B11" s="131"/>
      <c r="C11" s="131"/>
      <c r="D11" s="131"/>
      <c r="E11" s="131"/>
      <c r="F11" s="131"/>
      <c r="G11" s="131"/>
      <c r="H11" s="131"/>
      <c r="I11" s="131"/>
      <c r="J11" s="132"/>
    </row>
    <row r="12" spans="1:10" ht="15">
      <c r="A12" s="130"/>
      <c r="B12" s="131"/>
      <c r="C12" s="131"/>
      <c r="D12" s="131"/>
      <c r="E12" s="131"/>
      <c r="F12" s="131"/>
      <c r="G12" s="131"/>
      <c r="H12" s="131"/>
      <c r="I12" s="131"/>
      <c r="J12" s="132"/>
    </row>
    <row r="13" spans="1:10" ht="15">
      <c r="A13" s="130"/>
      <c r="B13" s="131"/>
      <c r="C13" s="131"/>
      <c r="D13" s="131"/>
      <c r="E13" s="131"/>
      <c r="F13" s="131"/>
      <c r="G13" s="131"/>
      <c r="H13" s="131"/>
      <c r="I13" s="131"/>
      <c r="J13" s="132"/>
    </row>
    <row r="14" spans="1:10" ht="15">
      <c r="A14" s="130"/>
      <c r="B14" s="131"/>
      <c r="C14" s="131"/>
      <c r="D14" s="131"/>
      <c r="E14" s="131"/>
      <c r="F14" s="131"/>
      <c r="G14" s="131"/>
      <c r="H14" s="131"/>
      <c r="I14" s="131"/>
      <c r="J14" s="132"/>
    </row>
    <row r="15" spans="1:10" ht="15">
      <c r="A15" s="130"/>
      <c r="B15" s="131"/>
      <c r="C15" s="131"/>
      <c r="D15" s="131"/>
      <c r="E15" s="131"/>
      <c r="F15" s="131"/>
      <c r="G15" s="131"/>
      <c r="H15" s="131"/>
      <c r="I15" s="131"/>
      <c r="J15" s="132"/>
    </row>
    <row r="16" spans="1:10" ht="15">
      <c r="A16" s="130"/>
      <c r="B16" s="131"/>
      <c r="C16" s="131"/>
      <c r="D16" s="131"/>
      <c r="E16" s="131"/>
      <c r="F16" s="131"/>
      <c r="G16" s="131"/>
      <c r="H16" s="131"/>
      <c r="I16" s="131"/>
      <c r="J16" s="132"/>
    </row>
    <row r="17" spans="1:10" ht="15">
      <c r="A17" s="130"/>
      <c r="B17" s="131"/>
      <c r="C17" s="131"/>
      <c r="D17" s="131"/>
      <c r="E17" s="131"/>
      <c r="F17" s="131"/>
      <c r="G17" s="131"/>
      <c r="H17" s="131"/>
      <c r="I17" s="131"/>
      <c r="J17" s="132"/>
    </row>
    <row r="18" spans="1:10" ht="15">
      <c r="A18" s="130"/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5">
      <c r="A19" s="130"/>
      <c r="B19" s="131"/>
      <c r="C19" s="131"/>
      <c r="D19" s="131"/>
      <c r="E19" s="131"/>
      <c r="F19" s="131"/>
      <c r="G19" s="131"/>
      <c r="H19" s="131"/>
      <c r="I19" s="131"/>
      <c r="J19" s="132"/>
    </row>
    <row r="20" spans="1:10" ht="15">
      <c r="A20" s="130"/>
      <c r="B20" s="131"/>
      <c r="C20" s="131"/>
      <c r="D20" s="131"/>
      <c r="E20" s="131"/>
      <c r="F20" s="131"/>
      <c r="G20" s="131"/>
      <c r="H20" s="131"/>
      <c r="I20" s="131"/>
      <c r="J20" s="132"/>
    </row>
    <row r="21" spans="1:10" ht="15">
      <c r="A21" s="130"/>
      <c r="B21" s="131"/>
      <c r="C21" s="131"/>
      <c r="D21" s="131"/>
      <c r="E21" s="131"/>
      <c r="F21" s="131"/>
      <c r="G21" s="131"/>
      <c r="H21" s="131"/>
      <c r="I21" s="131"/>
      <c r="J21" s="132"/>
    </row>
    <row r="22" spans="1:10" ht="15">
      <c r="A22" s="130"/>
      <c r="B22" s="131"/>
      <c r="C22" s="131"/>
      <c r="D22" s="131"/>
      <c r="E22" s="131"/>
      <c r="F22" s="131"/>
      <c r="G22" s="131"/>
      <c r="H22" s="131"/>
      <c r="I22" s="131"/>
      <c r="J22" s="132"/>
    </row>
    <row r="23" spans="1:10" ht="15">
      <c r="A23" s="130"/>
      <c r="B23" s="131"/>
      <c r="C23" s="131"/>
      <c r="D23" s="131"/>
      <c r="E23" s="131"/>
      <c r="F23" s="131"/>
      <c r="G23" s="131"/>
      <c r="H23" s="131"/>
      <c r="I23" s="131"/>
      <c r="J23" s="132"/>
    </row>
    <row r="24" spans="1:10" ht="15">
      <c r="A24" s="130"/>
      <c r="B24" s="131"/>
      <c r="C24" s="131"/>
      <c r="D24" s="131"/>
      <c r="E24" s="131"/>
      <c r="F24" s="131"/>
      <c r="G24" s="131"/>
      <c r="H24" s="131"/>
      <c r="I24" s="131"/>
      <c r="J24" s="132"/>
    </row>
    <row r="25" spans="1:10" ht="15.75" thickBot="1">
      <c r="A25" s="133"/>
      <c r="B25" s="134"/>
      <c r="C25" s="134"/>
      <c r="D25" s="134"/>
      <c r="E25" s="134"/>
      <c r="F25" s="134"/>
      <c r="G25" s="134"/>
      <c r="H25" s="134"/>
      <c r="I25" s="134"/>
      <c r="J25" s="135"/>
    </row>
    <row r="27" spans="1:10" ht="33.75" customHeight="1">
      <c r="A27" s="119" t="s">
        <v>104</v>
      </c>
      <c r="B27" s="119"/>
      <c r="C27" s="119"/>
      <c r="D27" s="119"/>
      <c r="E27" s="119"/>
      <c r="F27" s="119"/>
      <c r="G27" s="119"/>
      <c r="H27" s="119"/>
      <c r="I27" s="119"/>
      <c r="J27" s="119"/>
    </row>
  </sheetData>
  <sheetProtection/>
  <mergeCells count="10">
    <mergeCell ref="A1:J1"/>
    <mergeCell ref="H3:I3"/>
    <mergeCell ref="B8:E8"/>
    <mergeCell ref="B6:E6"/>
    <mergeCell ref="B7:E7"/>
    <mergeCell ref="A27:J27"/>
    <mergeCell ref="B3:E3"/>
    <mergeCell ref="B4:E4"/>
    <mergeCell ref="B5:E5"/>
    <mergeCell ref="A9:J2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B1:L18"/>
  <sheetViews>
    <sheetView zoomScalePageLayoutView="0" workbookViewId="0" topLeftCell="A1">
      <selection activeCell="C12" sqref="C12:I12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157" t="s">
        <v>135</v>
      </c>
      <c r="C1" s="157"/>
      <c r="D1" s="157"/>
      <c r="E1" s="157"/>
      <c r="F1" s="157"/>
      <c r="G1" s="157"/>
      <c r="H1" s="157"/>
      <c r="I1" s="157"/>
    </row>
    <row r="2" spans="2:9" ht="15">
      <c r="B2" s="23"/>
      <c r="C2" s="23"/>
      <c r="D2" s="23"/>
      <c r="E2" s="23"/>
      <c r="F2" s="23"/>
      <c r="G2" s="23"/>
      <c r="H2" s="23"/>
      <c r="I2" s="23"/>
    </row>
    <row r="3" spans="2:9" ht="15">
      <c r="B3" s="9" t="s">
        <v>0</v>
      </c>
      <c r="C3" s="126" t="s">
        <v>147</v>
      </c>
      <c r="D3" s="126"/>
      <c r="E3" s="126"/>
      <c r="F3" s="126"/>
      <c r="G3" s="126"/>
      <c r="H3" s="126"/>
      <c r="I3" s="126"/>
    </row>
    <row r="4" spans="2:9" ht="15">
      <c r="B4" s="9" t="s">
        <v>27</v>
      </c>
      <c r="C4" s="126">
        <v>7008000125</v>
      </c>
      <c r="D4" s="126"/>
      <c r="E4" s="126"/>
      <c r="F4" s="126"/>
      <c r="G4" s="126"/>
      <c r="H4" s="126"/>
      <c r="I4" s="126"/>
    </row>
    <row r="5" spans="2:9" ht="15">
      <c r="B5" s="9" t="s">
        <v>28</v>
      </c>
      <c r="C5" s="126">
        <v>700801001</v>
      </c>
      <c r="D5" s="126"/>
      <c r="E5" s="126"/>
      <c r="F5" s="126"/>
      <c r="G5" s="126"/>
      <c r="H5" s="126"/>
      <c r="I5" s="126"/>
    </row>
    <row r="6" spans="2:9" ht="15">
      <c r="B6" s="9" t="s">
        <v>69</v>
      </c>
      <c r="C6" s="126">
        <v>2010</v>
      </c>
      <c r="D6" s="126"/>
      <c r="E6" s="126"/>
      <c r="F6" s="126"/>
      <c r="G6" s="126"/>
      <c r="H6" s="126"/>
      <c r="I6" s="126"/>
    </row>
    <row r="7" spans="2:9" ht="15">
      <c r="B7" s="3"/>
      <c r="C7" s="3"/>
      <c r="D7" s="3"/>
      <c r="E7" s="3"/>
      <c r="F7" s="3"/>
      <c r="G7" s="3"/>
      <c r="H7" s="3"/>
      <c r="I7" s="3"/>
    </row>
    <row r="8" spans="2:9" ht="63" customHeight="1">
      <c r="B8" s="14" t="s">
        <v>73</v>
      </c>
      <c r="C8" s="156" t="s">
        <v>148</v>
      </c>
      <c r="D8" s="156"/>
      <c r="E8" s="156"/>
      <c r="F8" s="156"/>
      <c r="G8" s="156"/>
      <c r="H8" s="156"/>
      <c r="I8" s="156"/>
    </row>
    <row r="9" spans="2:9" ht="28.5" customHeight="1">
      <c r="B9" s="16" t="s">
        <v>32</v>
      </c>
      <c r="C9" s="158" t="s">
        <v>152</v>
      </c>
      <c r="D9" s="156"/>
      <c r="E9" s="156"/>
      <c r="F9" s="156"/>
      <c r="G9" s="156"/>
      <c r="H9" s="156"/>
      <c r="I9" s="156"/>
    </row>
    <row r="10" spans="2:9" ht="27" customHeight="1">
      <c r="B10" s="16" t="s">
        <v>31</v>
      </c>
      <c r="C10" s="156" t="s">
        <v>153</v>
      </c>
      <c r="D10" s="156"/>
      <c r="E10" s="156"/>
      <c r="F10" s="156"/>
      <c r="G10" s="156"/>
      <c r="H10" s="156"/>
      <c r="I10" s="156"/>
    </row>
    <row r="11" spans="2:9" ht="28.5" customHeight="1">
      <c r="B11" s="16" t="s">
        <v>29</v>
      </c>
      <c r="C11" s="159" t="s">
        <v>149</v>
      </c>
      <c r="D11" s="156"/>
      <c r="E11" s="156"/>
      <c r="F11" s="156"/>
      <c r="G11" s="156"/>
      <c r="H11" s="156"/>
      <c r="I11" s="156"/>
    </row>
    <row r="12" spans="2:9" ht="27" customHeight="1">
      <c r="B12" s="16" t="s">
        <v>30</v>
      </c>
      <c r="C12" s="156"/>
      <c r="D12" s="156"/>
      <c r="E12" s="156"/>
      <c r="F12" s="156"/>
      <c r="G12" s="156"/>
      <c r="H12" s="156"/>
      <c r="I12" s="156"/>
    </row>
    <row r="14" spans="2:12" ht="22.5" customHeight="1">
      <c r="B14" s="138" t="s">
        <v>58</v>
      </c>
      <c r="C14" s="139"/>
      <c r="D14" s="139"/>
      <c r="E14" s="139"/>
      <c r="F14" s="139"/>
      <c r="G14" s="139"/>
      <c r="H14" s="139"/>
      <c r="I14" s="140"/>
      <c r="J14" s="147" t="s">
        <v>136</v>
      </c>
      <c r="K14" s="148"/>
      <c r="L14" s="149"/>
    </row>
    <row r="15" spans="2:12" ht="27" customHeight="1">
      <c r="B15" s="141" t="s">
        <v>59</v>
      </c>
      <c r="C15" s="142"/>
      <c r="D15" s="142"/>
      <c r="E15" s="142"/>
      <c r="F15" s="142"/>
      <c r="G15" s="142"/>
      <c r="H15" s="142"/>
      <c r="I15" s="143"/>
      <c r="J15" s="150"/>
      <c r="K15" s="151"/>
      <c r="L15" s="152"/>
    </row>
    <row r="16" spans="2:12" ht="57.75" customHeight="1">
      <c r="B16" s="144" t="s">
        <v>74</v>
      </c>
      <c r="C16" s="145"/>
      <c r="D16" s="145"/>
      <c r="E16" s="145"/>
      <c r="F16" s="145"/>
      <c r="G16" s="145"/>
      <c r="H16" s="145"/>
      <c r="I16" s="146"/>
      <c r="J16" s="153"/>
      <c r="K16" s="154"/>
      <c r="L16" s="155"/>
    </row>
    <row r="18" spans="2:9" ht="32.25" customHeight="1">
      <c r="B18" s="119" t="s">
        <v>105</v>
      </c>
      <c r="C18" s="119"/>
      <c r="D18" s="119"/>
      <c r="E18" s="119"/>
      <c r="F18" s="119"/>
      <c r="G18" s="119"/>
      <c r="H18" s="119"/>
      <c r="I18" s="119"/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hyperlinks>
    <hyperlink ref="C11" r:id="rId1" display="monkomp@mail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Жилкина Г.Г.</cp:lastModifiedBy>
  <cp:lastPrinted>2010-02-27T09:25:09Z</cp:lastPrinted>
  <dcterms:created xsi:type="dcterms:W3CDTF">2010-02-15T13:42:22Z</dcterms:created>
  <dcterms:modified xsi:type="dcterms:W3CDTF">2010-07-12T10:26:40Z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