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2" sheetId="4" r:id="rId4"/>
    <sheet name="Т2.Агрохимия" sheetId="5" r:id="rId5"/>
    <sheet name="Т2.Агрогород." sheetId="6" r:id="rId6"/>
    <sheet name="Т2.Каргала" sheetId="7" r:id="rId7"/>
    <sheet name="Т2.1" sheetId="8" r:id="rId8"/>
    <sheet name="Т3" sheetId="9" r:id="rId9"/>
    <sheet name="Т4 " sheetId="10" r:id="rId10"/>
    <sheet name="Т5" sheetId="11" r:id="rId11"/>
    <sheet name="Т6" sheetId="12" r:id="rId12"/>
    <sheet name="Т7" sheetId="13" r:id="rId13"/>
  </sheets>
  <definedNames/>
  <calcPr fullCalcOnLoad="1"/>
</workbook>
</file>

<file path=xl/sharedStrings.xml><?xml version="1.0" encoding="utf-8"?>
<sst xmlns="http://schemas.openxmlformats.org/spreadsheetml/2006/main" count="666" uniqueCount="223">
  <si>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</si>
  <si>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</si>
  <si>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</si>
  <si>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</si>
  <si>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</si>
  <si>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</si>
  <si>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</si>
  <si>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</si>
  <si>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</si>
  <si>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</si>
  <si>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</si>
  <si>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</si>
  <si>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</si>
  <si>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</si>
  <si>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</si>
  <si>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</si>
  <si>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</si>
  <si>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</si>
  <si>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</si>
  <si>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</si>
  <si>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</si>
  <si>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</si>
  <si>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</si>
  <si>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</si>
  <si>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</si>
  <si>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</si>
  <si>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</si>
  <si>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</si>
  <si>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</si>
  <si>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</si>
  <si>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</si>
  <si>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</si>
  <si>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</si>
  <si>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</si>
  <si>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</si>
  <si>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</si>
  <si>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</si>
  <si>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</si>
  <si>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</si>
  <si>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</si>
  <si>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</si>
  <si>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</si>
  <si>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</si>
  <si>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</si>
  <si>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</si>
  <si>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</si>
  <si>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</si>
  <si>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</si>
  <si>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</si>
  <si>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</si>
  <si>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</si>
  <si>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</si>
  <si>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</si>
  <si>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</si>
  <si>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</si>
  <si>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</si>
  <si>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</si>
  <si>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</si>
  <si>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</si>
  <si>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</si>
  <si>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</si>
  <si>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</si>
  <si>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</si>
  <si>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</si>
  <si>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</si>
  <si>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</si>
  <si>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</si>
  <si>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</si>
  <si>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</si>
  <si>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</si>
  <si>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</si>
  <si>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</si>
  <si>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</si>
  <si>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</si>
  <si>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</si>
  <si>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</si>
  <si>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</si>
  <si>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</si>
  <si>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</si>
  <si>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</si>
  <si>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</si>
  <si>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</si>
  <si>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</si>
  <si>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</si>
  <si>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</si>
  <si>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</si>
  <si>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</si>
  <si>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</si>
  <si>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</si>
  <si>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</si>
  <si>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</si>
  <si>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</si>
  <si>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</si>
  <si>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</si>
  <si>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</si>
  <si>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</si>
  <si>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</si>
  <si>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</si>
  <si>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</si>
  <si>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</si>
  <si>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</si>
  <si>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</si>
  <si>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</si>
  <si>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</si>
  <si>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</si>
  <si>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</si>
  <si>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</si>
  <si>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</si>
  <si>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</si>
  <si>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</si>
  <si>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</si>
  <si>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</si>
  <si>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</si>
  <si>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</si>
  <si>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</si>
  <si>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</si>
  <si>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</si>
  <si>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</si>
  <si>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</si>
  <si>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</si>
  <si>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</si>
  <si>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</si>
  <si>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</si>
  <si>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</si>
  <si>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</si>
  <si>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</si>
  <si>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</si>
  <si>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</si>
  <si>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</si>
  <si>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</si>
  <si>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</si>
  <si>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</si>
  <si>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</si>
  <si>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</si>
  <si>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</si>
  <si>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</si>
  <si>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</si>
  <si>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</si>
  <si>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</si>
  <si>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</si>
  <si>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</si>
  <si>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</si>
  <si>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</si>
  <si>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</si>
  <si>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</si>
  <si>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</si>
  <si>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</si>
  <si>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</si>
  <si>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</si>
  <si>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</si>
  <si>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</si>
  <si>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</si>
  <si>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</si>
  <si>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</si>
  <si>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</si>
  <si>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</si>
  <si>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</si>
  <si>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</si>
  <si>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</si>
  <si>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</si>
  <si>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</si>
  <si>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</si>
  <si>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</si>
  <si>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</si>
  <si>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</si>
  <si>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</si>
  <si>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</si>
  <si>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</si>
  <si>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</si>
  <si>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</si>
  <si>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</si>
  <si>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</si>
  <si>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</si>
  <si>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</si>
  <si>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</si>
  <si>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</si>
  <si>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</si>
  <si>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</si>
  <si>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</si>
  <si>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</si>
  <si>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</si>
  <si>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</si>
  <si>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Муниципальное унитарное предприятие "Шегарский водозабор"</t>
  </si>
  <si>
    <t>Томская обл, Шегарский район, с.Мельниково, ул.Московская 13, оф.8</t>
  </si>
  <si>
    <t>Еженедельная газета "Шегарский вестник"</t>
  </si>
  <si>
    <t>Котельная по ул.Коммунистическая,26к</t>
  </si>
  <si>
    <t>Котельная по ул.Коммунистическая,112к</t>
  </si>
  <si>
    <t>АИТы в с.Нащеково по ул.Агрогородок</t>
  </si>
  <si>
    <t>АИТы в с.Каргала</t>
  </si>
  <si>
    <t>Приказ Региональной энергетической комиссии от08.09.2009г №48/219; Постановление Администрации Шегарского сельского поселения от 29.09.2009г.</t>
  </si>
  <si>
    <t>Региональная энергетическая комиссия Томской области, Администрация Шегарского сельского поселения</t>
  </si>
  <si>
    <t>с 10.09.2009г по 31.12.2009г.</t>
  </si>
  <si>
    <t>-</t>
  </si>
  <si>
    <t>Форма Т.1.1. Информация о тарифе на тепловую энергию и надбавках к  тарифу на тепловую энергию за 2009 год</t>
  </si>
  <si>
    <t>Томская область, Шегарский район, с.Мельниково, ул.Московская 13, оф.8</t>
  </si>
  <si>
    <t>Приказ Региональной энергетической комиссии от 08.09.2009г. №48/219; Постановление Администрации Шегарского сельского поселения от 29.09.2009г.</t>
  </si>
  <si>
    <t>с 10.09.2009 по 31.12.2009г</t>
  </si>
  <si>
    <t>Региональная энергетическая комиссия Томской области; Администрация Шегарского сельского поселения.</t>
  </si>
  <si>
    <t>Районная газета "Шегарский вестник"</t>
  </si>
  <si>
    <t>кот.Коммунистическая,26к</t>
  </si>
  <si>
    <t>руб/Гкал</t>
  </si>
  <si>
    <t>кот.Коммунистическая,112к</t>
  </si>
  <si>
    <t>АИТы с.Нащеково (Агрогородок)</t>
  </si>
  <si>
    <t>АИТы с.Каргала</t>
  </si>
  <si>
    <t>руб/Гкал в месяц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</si>
  <si>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</si>
  <si>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2009 год</t>
  </si>
  <si>
    <t>Коммунистическая,26к</t>
  </si>
  <si>
    <t>1 котельная</t>
  </si>
  <si>
    <t>Коммунистическая,112к</t>
  </si>
  <si>
    <t>объем приобретения (тыс.кВт.ч)</t>
  </si>
  <si>
    <t>9  АИТов</t>
  </si>
  <si>
    <t>2 АИТа</t>
  </si>
  <si>
    <t>МУП "Шегарский водозабор"</t>
  </si>
  <si>
    <t>котельная Коммунистическая,26к</t>
  </si>
  <si>
    <t>котельная Коммунистическая,112к</t>
  </si>
  <si>
    <t>АИТы Агрогородок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</si>
  <si>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</si>
  <si>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Томская область, Шегарский район, с.Мельниково, ул.Московская, оф.8</t>
  </si>
  <si>
    <t>0,5 Гкал/час</t>
  </si>
  <si>
    <t>0,05 Гкал/час</t>
  </si>
  <si>
    <t>1,0 Гкал/час</t>
  </si>
  <si>
    <t>с.Мельниково, ул.Московская 13, оф.8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</si>
</sst>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ck"/>
      <right/>
      <top>
        <color indexed="63"/>
      </top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2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5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1" xfId="53" applyNumberFormat="1" applyFont="1" applyFill="1" applyBorder="1" applyAlignment="1" applyProtection="1">
      <alignment horizontal="center" wrapText="1"/>
      <protection locked="0"/>
    </xf>
    <xf numFmtId="2" fontId="4" fillId="23" borderId="32" xfId="53" applyNumberFormat="1" applyFont="1" applyFill="1" applyBorder="1" applyAlignment="1" applyProtection="1">
      <alignment horizontal="center"/>
      <protection/>
    </xf>
    <xf numFmtId="2" fontId="4" fillId="23" borderId="33" xfId="53" applyNumberFormat="1" applyFont="1" applyFill="1" applyBorder="1" applyAlignment="1" applyProtection="1">
      <alignment horizontal="center"/>
      <protection/>
    </xf>
    <xf numFmtId="2" fontId="4" fillId="23" borderId="34" xfId="53" applyNumberFormat="1" applyFont="1" applyFill="1" applyBorder="1" applyAlignment="1" applyProtection="1">
      <alignment horizontal="center"/>
      <protection/>
    </xf>
    <xf numFmtId="3" fontId="4" fillId="23" borderId="35" xfId="53" applyNumberFormat="1" applyFont="1" applyFill="1" applyBorder="1" applyAlignment="1" applyProtection="1">
      <alignment horizontal="center" wrapText="1"/>
      <protection locked="0"/>
    </xf>
    <xf numFmtId="3" fontId="4" fillId="23" borderId="36" xfId="53" applyNumberFormat="1" applyFont="1" applyFill="1" applyBorder="1" applyAlignment="1" applyProtection="1">
      <alignment horizontal="center" wrapText="1"/>
      <protection locked="0"/>
    </xf>
    <xf numFmtId="0" fontId="3" fillId="2" borderId="37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wrapText="1"/>
      <protection/>
    </xf>
    <xf numFmtId="0" fontId="7" fillId="2" borderId="39" xfId="53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4" fillId="2" borderId="38" xfId="54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 wrapText="1"/>
    </xf>
    <xf numFmtId="0" fontId="0" fillId="23" borderId="44" xfId="0" applyFill="1" applyBorder="1" applyAlignment="1">
      <alignment horizontal="center" vertical="center"/>
    </xf>
    <xf numFmtId="2" fontId="0" fillId="23" borderId="44" xfId="0" applyNumberForma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0" fontId="42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3" borderId="44" xfId="0" applyFont="1" applyFill="1" applyBorder="1" applyAlignment="1">
      <alignment horizontal="center" vertical="center"/>
    </xf>
    <xf numFmtId="2" fontId="8" fillId="23" borderId="44" xfId="0" applyNumberFormat="1" applyFont="1" applyFill="1" applyBorder="1" applyAlignment="1">
      <alignment horizontal="center" vertical="center"/>
    </xf>
    <xf numFmtId="0" fontId="42" fillId="11" borderId="11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2" fontId="0" fillId="24" borderId="44" xfId="0" applyNumberForma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2" fontId="0" fillId="23" borderId="45" xfId="0" applyNumberForma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 wrapText="1"/>
    </xf>
    <xf numFmtId="0" fontId="13" fillId="0" borderId="5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top" wrapText="1"/>
    </xf>
    <xf numFmtId="0" fontId="13" fillId="0" borderId="51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left" vertical="top"/>
    </xf>
    <xf numFmtId="0" fontId="13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60" xfId="0" applyFont="1" applyFill="1" applyBorder="1" applyAlignment="1">
      <alignment horizontal="left" vertical="top"/>
    </xf>
    <xf numFmtId="0" fontId="14" fillId="0" borderId="61" xfId="0" applyFont="1" applyFill="1" applyBorder="1" applyAlignment="1">
      <alignment horizontal="left" vertical="top"/>
    </xf>
    <xf numFmtId="0" fontId="14" fillId="0" borderId="62" xfId="0" applyFont="1" applyFill="1" applyBorder="1" applyAlignment="1">
      <alignment horizontal="left" vertical="top"/>
    </xf>
    <xf numFmtId="0" fontId="13" fillId="0" borderId="54" xfId="0" applyFont="1" applyFill="1" applyBorder="1" applyAlignment="1">
      <alignment horizontal="center" vertical="top"/>
    </xf>
    <xf numFmtId="0" fontId="13" fillId="0" borderId="63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0" borderId="59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top"/>
    </xf>
    <xf numFmtId="0" fontId="14" fillId="0" borderId="64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top"/>
    </xf>
    <xf numFmtId="0" fontId="14" fillId="0" borderId="65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65" xfId="0" applyFont="1" applyFill="1" applyBorder="1" applyAlignment="1">
      <alignment horizontal="center" vertical="top"/>
    </xf>
    <xf numFmtId="0" fontId="14" fillId="0" borderId="66" xfId="0" applyFont="1" applyFill="1" applyBorder="1" applyAlignment="1">
      <alignment horizontal="left" vertical="top"/>
    </xf>
    <xf numFmtId="0" fontId="13" fillId="0" borderId="67" xfId="0" applyFont="1" applyFill="1" applyBorder="1" applyAlignment="1">
      <alignment horizontal="left" wrapText="1"/>
    </xf>
    <xf numFmtId="0" fontId="13" fillId="0" borderId="68" xfId="0" applyFont="1" applyFill="1" applyBorder="1" applyAlignment="1">
      <alignment horizontal="left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64" xfId="0" applyFont="1" applyFill="1" applyBorder="1" applyAlignment="1">
      <alignment horizontal="left" vertical="top" wrapText="1"/>
    </xf>
    <xf numFmtId="0" fontId="13" fillId="0" borderId="69" xfId="0" applyFont="1" applyFill="1" applyBorder="1" applyAlignment="1">
      <alignment horizontal="left" vertical="top" wrapText="1"/>
    </xf>
    <xf numFmtId="0" fontId="23" fillId="0" borderId="70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3" borderId="71" xfId="0" applyFont="1" applyFill="1" applyBorder="1" applyAlignment="1">
      <alignment horizontal="left" wrapText="1"/>
    </xf>
    <xf numFmtId="0" fontId="23" fillId="3" borderId="72" xfId="0" applyFont="1" applyFill="1" applyBorder="1" applyAlignment="1">
      <alignment horizontal="left" wrapText="1"/>
    </xf>
    <xf numFmtId="0" fontId="23" fillId="3" borderId="23" xfId="0" applyFont="1" applyFill="1" applyBorder="1" applyAlignment="1">
      <alignment horizontal="center"/>
    </xf>
    <xf numFmtId="0" fontId="23" fillId="3" borderId="6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23" fillId="0" borderId="73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26" fillId="0" borderId="0" xfId="0" applyFont="1" applyAlignment="1">
      <alignment horizontal="left" vertical="top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47" xfId="0" applyFont="1" applyFill="1" applyBorder="1" applyAlignment="1">
      <alignment horizontal="left" vertical="center" wrapText="1"/>
    </xf>
    <xf numFmtId="0" fontId="23" fillId="23" borderId="27" xfId="0" applyFont="1" applyFill="1" applyBorder="1" applyAlignment="1">
      <alignment horizontal="center" vertical="center"/>
    </xf>
    <xf numFmtId="0" fontId="23" fillId="23" borderId="49" xfId="0" applyFont="1" applyFill="1" applyBorder="1" applyAlignment="1">
      <alignment horizontal="center" vertical="center"/>
    </xf>
    <xf numFmtId="0" fontId="23" fillId="23" borderId="74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/>
    </xf>
    <xf numFmtId="0" fontId="23" fillId="11" borderId="65" xfId="0" applyFont="1" applyFill="1" applyBorder="1" applyAlignment="1">
      <alignment horizontal="center"/>
    </xf>
    <xf numFmtId="0" fontId="22" fillId="11" borderId="59" xfId="0" applyFont="1" applyFill="1" applyBorder="1" applyAlignment="1">
      <alignment horizontal="left"/>
    </xf>
    <xf numFmtId="0" fontId="22" fillId="11" borderId="11" xfId="0" applyFont="1" applyFill="1" applyBorder="1" applyAlignment="1">
      <alignment horizontal="left"/>
    </xf>
    <xf numFmtId="0" fontId="22" fillId="3" borderId="59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center"/>
    </xf>
    <xf numFmtId="0" fontId="23" fillId="3" borderId="65" xfId="0" applyFont="1" applyFill="1" applyBorder="1" applyAlignment="1">
      <alignment horizontal="center"/>
    </xf>
    <xf numFmtId="0" fontId="23" fillId="11" borderId="60" xfId="0" applyFont="1" applyFill="1" applyBorder="1" applyAlignment="1">
      <alignment horizontal="left" wrapText="1"/>
    </xf>
    <xf numFmtId="0" fontId="23" fillId="11" borderId="62" xfId="0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3" borderId="66" xfId="0" applyFont="1" applyFill="1" applyBorder="1" applyAlignment="1">
      <alignment horizontal="left"/>
    </xf>
    <xf numFmtId="0" fontId="22" fillId="3" borderId="54" xfId="0" applyFont="1" applyFill="1" applyBorder="1" applyAlignment="1">
      <alignment horizontal="left"/>
    </xf>
    <xf numFmtId="0" fontId="23" fillId="3" borderId="54" xfId="0" applyFont="1" applyFill="1" applyBorder="1" applyAlignment="1">
      <alignment horizontal="center"/>
    </xf>
    <xf numFmtId="0" fontId="23" fillId="3" borderId="63" xfId="0" applyFont="1" applyFill="1" applyBorder="1" applyAlignment="1">
      <alignment horizontal="center"/>
    </xf>
    <xf numFmtId="0" fontId="22" fillId="3" borderId="59" xfId="0" applyFont="1" applyFill="1" applyBorder="1" applyAlignment="1">
      <alignment horizontal="left" wrapText="1"/>
    </xf>
    <xf numFmtId="0" fontId="22" fillId="3" borderId="11" xfId="0" applyFont="1" applyFill="1" applyBorder="1" applyAlignment="1">
      <alignment horizontal="left" wrapText="1"/>
    </xf>
    <xf numFmtId="0" fontId="22" fillId="3" borderId="56" xfId="0" applyFont="1" applyFill="1" applyBorder="1" applyAlignment="1">
      <alignment horizontal="left" vertical="top" wrapText="1"/>
    </xf>
    <xf numFmtId="0" fontId="22" fillId="3" borderId="53" xfId="0" applyFont="1" applyFill="1" applyBorder="1" applyAlignment="1">
      <alignment horizontal="left" vertical="top" wrapText="1"/>
    </xf>
    <xf numFmtId="0" fontId="22" fillId="11" borderId="56" xfId="0" applyFont="1" applyFill="1" applyBorder="1" applyAlignment="1">
      <alignment horizontal="left"/>
    </xf>
    <xf numFmtId="0" fontId="22" fillId="11" borderId="53" xfId="0" applyFont="1" applyFill="1" applyBorder="1" applyAlignment="1">
      <alignment horizontal="left"/>
    </xf>
    <xf numFmtId="0" fontId="23" fillId="11" borderId="53" xfId="0" applyFont="1" applyFill="1" applyBorder="1" applyAlignment="1">
      <alignment horizontal="center"/>
    </xf>
    <xf numFmtId="0" fontId="23" fillId="11" borderId="5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25" borderId="23" xfId="55" applyNumberFormat="1" applyFont="1" applyFill="1" applyBorder="1" applyAlignment="1" applyProtection="1">
      <alignment horizontal="center" vertical="center" wrapText="1"/>
      <protection/>
    </xf>
    <xf numFmtId="49" fontId="10" fillId="25" borderId="69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61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11" borderId="76" xfId="0" applyFont="1" applyFill="1" applyBorder="1" applyAlignment="1">
      <alignment horizontal="left" vertical="center"/>
    </xf>
    <xf numFmtId="0" fontId="5" fillId="11" borderId="77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42" fillId="11" borderId="73" xfId="0" applyFont="1" applyFill="1" applyBorder="1" applyAlignment="1">
      <alignment horizontal="left" wrapText="1"/>
    </xf>
    <xf numFmtId="0" fontId="42" fillId="11" borderId="41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9" xfId="53" applyFont="1" applyFill="1" applyBorder="1" applyAlignment="1" applyProtection="1">
      <alignment horizontal="center" vertical="center" wrapText="1"/>
      <protection/>
    </xf>
    <xf numFmtId="0" fontId="3" fillId="10" borderId="43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3" fillId="6" borderId="40" xfId="53" applyFont="1" applyFill="1" applyBorder="1" applyAlignment="1" applyProtection="1">
      <alignment horizontal="left" vertical="center" wrapText="1"/>
      <protection/>
    </xf>
    <xf numFmtId="0" fontId="3" fillId="6" borderId="4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6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vertical="center" wrapText="1"/>
    </xf>
    <xf numFmtId="0" fontId="0" fillId="4" borderId="6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164</v>
      </c>
      <c r="C4" s="135"/>
    </row>
    <row r="5" spans="2:3" ht="33.75" customHeight="1">
      <c r="B5" s="16" t="s">
        <v>36</v>
      </c>
      <c r="C5" s="19" t="s">
        <v>165</v>
      </c>
    </row>
    <row r="6" spans="2:3" ht="33" customHeight="1">
      <c r="B6" s="17" t="s">
        <v>2</v>
      </c>
      <c r="C6" s="19" t="s">
        <v>166</v>
      </c>
    </row>
    <row r="7" spans="2:3" ht="30">
      <c r="B7" s="13" t="s">
        <v>37</v>
      </c>
      <c r="C7" s="19" t="s">
        <v>165</v>
      </c>
    </row>
    <row r="8" spans="2:3" ht="30">
      <c r="B8" s="18" t="s">
        <v>38</v>
      </c>
      <c r="C8" s="19" t="s">
        <v>165</v>
      </c>
    </row>
    <row r="9" spans="2:3" ht="30">
      <c r="B9" s="13" t="s">
        <v>39</v>
      </c>
      <c r="C9" s="19" t="s">
        <v>166</v>
      </c>
    </row>
    <row r="10" spans="2:3" ht="45">
      <c r="B10" s="13" t="s">
        <v>3</v>
      </c>
      <c r="C10" s="19" t="s">
        <v>167</v>
      </c>
    </row>
    <row r="11" spans="2:3" ht="30">
      <c r="B11" s="13" t="s">
        <v>4</v>
      </c>
      <c r="C11" s="19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7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81" t="s">
        <v>173</v>
      </c>
    </row>
    <row r="2" spans="1:3" ht="15">
      <c r="A2" s="221" t="s">
        <v>0</v>
      </c>
      <c r="B2" s="223" t="s">
        <v>213</v>
      </c>
      <c r="C2" s="224"/>
    </row>
    <row r="3" spans="1:3" ht="15.75" thickBot="1">
      <c r="A3" s="222"/>
      <c r="B3" s="225"/>
      <c r="C3" s="226"/>
    </row>
    <row r="4" spans="1:3" ht="15.75" thickBot="1">
      <c r="A4" s="20" t="s">
        <v>27</v>
      </c>
      <c r="B4" s="217">
        <v>7016006650</v>
      </c>
      <c r="C4" s="217"/>
    </row>
    <row r="5" spans="1:3" ht="15.75" thickBot="1">
      <c r="A5" s="20" t="s">
        <v>28</v>
      </c>
      <c r="B5" s="217">
        <v>701601001</v>
      </c>
      <c r="C5" s="217"/>
    </row>
    <row r="6" spans="1:3" ht="29.25" customHeight="1" thickBot="1">
      <c r="A6" s="20" t="s">
        <v>83</v>
      </c>
      <c r="B6" s="227" t="s">
        <v>218</v>
      </c>
      <c r="C6" s="228"/>
    </row>
    <row r="7" spans="1:3" ht="14.25" customHeight="1" thickBot="1">
      <c r="A7" s="57" t="s">
        <v>56</v>
      </c>
      <c r="B7" s="217" t="s">
        <v>192</v>
      </c>
      <c r="C7" s="217"/>
    </row>
    <row r="8" spans="1:3" ht="36.75" customHeight="1" hidden="1">
      <c r="A8" s="229"/>
      <c r="B8" s="210"/>
      <c r="C8" s="210"/>
    </row>
    <row r="9" ht="1.5" customHeight="1"/>
    <row r="10" spans="1:3" ht="42.75" customHeight="1">
      <c r="A10" s="29" t="s">
        <v>121</v>
      </c>
      <c r="B10" s="218" t="s">
        <v>192</v>
      </c>
      <c r="C10" s="219"/>
    </row>
    <row r="11" spans="1:3" ht="48" customHeight="1">
      <c r="A11" s="29" t="s">
        <v>122</v>
      </c>
      <c r="B11" s="218" t="s">
        <v>192</v>
      </c>
      <c r="C11" s="219"/>
    </row>
    <row r="12" spans="1:3" ht="47.25" customHeight="1">
      <c r="A12" s="30" t="s">
        <v>123</v>
      </c>
      <c r="B12" s="218" t="s">
        <v>192</v>
      </c>
      <c r="C12" s="219"/>
    </row>
    <row r="13" spans="1:3" ht="24.75" customHeight="1">
      <c r="A13" s="220" t="s">
        <v>124</v>
      </c>
      <c r="B13" s="220"/>
      <c r="C13" s="220"/>
    </row>
    <row r="14" ht="15" hidden="1"/>
    <row r="15" spans="1:3" ht="45.75" thickBot="1">
      <c r="A15" s="21" t="s">
        <v>132</v>
      </c>
      <c r="B15" s="22" t="s">
        <v>59</v>
      </c>
      <c r="C15" s="22" t="s">
        <v>57</v>
      </c>
    </row>
    <row r="16" spans="1:3" ht="15.75" thickBot="1">
      <c r="A16" s="23" t="s">
        <v>91</v>
      </c>
      <c r="B16" s="26"/>
      <c r="C16" s="27"/>
    </row>
    <row r="17" spans="1:3" ht="15">
      <c r="A17" s="24" t="s">
        <v>92</v>
      </c>
      <c r="B17" s="28"/>
      <c r="C17" s="28"/>
    </row>
    <row r="18" spans="1:3" ht="15">
      <c r="A18" s="25" t="s">
        <v>93</v>
      </c>
      <c r="B18" s="14"/>
      <c r="C18" s="14"/>
    </row>
    <row r="19" spans="1:3" ht="15">
      <c r="A19" s="25" t="s">
        <v>94</v>
      </c>
      <c r="B19" s="14"/>
      <c r="C19" s="14"/>
    </row>
    <row r="20" spans="1:4" ht="18">
      <c r="A20" s="230" t="s">
        <v>175</v>
      </c>
      <c r="B20" s="230"/>
      <c r="C20" s="230"/>
      <c r="D20" s="230"/>
    </row>
    <row r="21" spans="1:2" ht="3" customHeight="1" thickBot="1">
      <c r="A21" s="56"/>
      <c r="B21" s="56"/>
    </row>
    <row r="22" spans="1:4" ht="46.5" customHeight="1" hidden="1" thickBot="1">
      <c r="A22" s="82"/>
      <c r="B22" s="231"/>
      <c r="C22" s="231"/>
      <c r="D22" s="231"/>
    </row>
    <row r="23" spans="1:4" ht="35.25" customHeight="1" hidden="1" thickBot="1">
      <c r="A23" s="82"/>
      <c r="B23" s="231"/>
      <c r="C23" s="231"/>
      <c r="D23" s="231"/>
    </row>
    <row r="24" spans="1:4" ht="15.75" hidden="1" thickBot="1">
      <c r="A24" s="82"/>
      <c r="B24" s="231"/>
      <c r="C24" s="231"/>
      <c r="D24" s="231"/>
    </row>
    <row r="25" spans="1:4" ht="15.75" hidden="1" thickBot="1">
      <c r="A25" s="82"/>
      <c r="B25" s="231"/>
      <c r="C25" s="231"/>
      <c r="D25" s="231"/>
    </row>
    <row r="26" spans="1:4" ht="15.75" hidden="1" thickBot="1">
      <c r="A26" s="1"/>
      <c r="B26" s="1"/>
      <c r="C26" s="1"/>
      <c r="D26" s="1"/>
    </row>
    <row r="27" spans="1:4" ht="15.75" thickBot="1">
      <c r="A27" s="232" t="s">
        <v>174</v>
      </c>
      <c r="B27" s="233" t="s">
        <v>152</v>
      </c>
      <c r="C27" s="233" t="s">
        <v>98</v>
      </c>
      <c r="D27" s="235" t="s">
        <v>158</v>
      </c>
    </row>
    <row r="28" spans="1:4" ht="15.75" thickBot="1">
      <c r="A28" s="232"/>
      <c r="B28" s="234"/>
      <c r="C28" s="234"/>
      <c r="D28" s="236"/>
    </row>
    <row r="29" spans="1:4" ht="27.75" customHeight="1" thickBot="1">
      <c r="A29" s="237" t="s">
        <v>176</v>
      </c>
      <c r="B29" s="238"/>
      <c r="C29" s="238"/>
      <c r="D29" s="239"/>
    </row>
    <row r="30" spans="1:4" ht="15">
      <c r="A30" s="72" t="s">
        <v>159</v>
      </c>
      <c r="B30" s="69"/>
      <c r="C30" s="67"/>
      <c r="D30" s="68"/>
    </row>
    <row r="31" spans="1:4" ht="24">
      <c r="A31" s="73" t="s">
        <v>68</v>
      </c>
      <c r="B31" s="70"/>
      <c r="C31" s="61"/>
      <c r="D31" s="58"/>
    </row>
    <row r="32" spans="1:4" ht="24">
      <c r="A32" s="73" t="s">
        <v>69</v>
      </c>
      <c r="B32" s="70"/>
      <c r="C32" s="60"/>
      <c r="D32" s="58"/>
    </row>
    <row r="33" spans="1:4" ht="15">
      <c r="A33" s="74" t="s">
        <v>70</v>
      </c>
      <c r="B33" s="70"/>
      <c r="C33" s="60"/>
      <c r="D33" s="58"/>
    </row>
    <row r="34" spans="1:4" ht="15">
      <c r="A34" s="74" t="s">
        <v>71</v>
      </c>
      <c r="B34" s="70"/>
      <c r="C34" s="62"/>
      <c r="D34" s="58"/>
    </row>
    <row r="35" spans="1:4" ht="24">
      <c r="A35" s="73" t="s">
        <v>74</v>
      </c>
      <c r="B35" s="70"/>
      <c r="C35" s="63"/>
      <c r="D35" s="58"/>
    </row>
    <row r="36" spans="1:4" ht="15">
      <c r="A36" s="85" t="s">
        <v>72</v>
      </c>
      <c r="B36" s="70"/>
      <c r="C36" s="60"/>
      <c r="D36" s="58"/>
    </row>
    <row r="37" spans="1:4" ht="24">
      <c r="A37" s="85" t="s">
        <v>73</v>
      </c>
      <c r="B37" s="70"/>
      <c r="C37" s="64"/>
      <c r="D37" s="58"/>
    </row>
    <row r="38" spans="1:4" ht="15">
      <c r="A38" s="73" t="s">
        <v>75</v>
      </c>
      <c r="B38" s="70"/>
      <c r="C38" s="61"/>
      <c r="D38" s="58"/>
    </row>
    <row r="39" spans="1:4" ht="24">
      <c r="A39" s="73" t="s">
        <v>76</v>
      </c>
      <c r="B39" s="70"/>
      <c r="C39" s="65"/>
      <c r="D39" s="58"/>
    </row>
    <row r="40" spans="1:4" ht="24">
      <c r="A40" s="73" t="s">
        <v>156</v>
      </c>
      <c r="B40" s="70"/>
      <c r="C40" s="65"/>
      <c r="D40" s="58"/>
    </row>
    <row r="41" spans="1:4" ht="15">
      <c r="A41" s="73" t="s">
        <v>162</v>
      </c>
      <c r="B41" s="70"/>
      <c r="C41" s="65"/>
      <c r="D41" s="58"/>
    </row>
    <row r="42" spans="1:4" ht="24">
      <c r="A42" s="73" t="s">
        <v>153</v>
      </c>
      <c r="B42" s="70"/>
      <c r="C42" s="65"/>
      <c r="D42" s="58"/>
    </row>
    <row r="43" spans="1:4" ht="24">
      <c r="A43" s="73" t="s">
        <v>154</v>
      </c>
      <c r="B43" s="70"/>
      <c r="C43" s="65"/>
      <c r="D43" s="58"/>
    </row>
    <row r="44" spans="1:4" ht="15">
      <c r="A44" s="73" t="s">
        <v>157</v>
      </c>
      <c r="B44" s="70"/>
      <c r="C44" s="65"/>
      <c r="D44" s="58"/>
    </row>
    <row r="45" spans="1:4" ht="15">
      <c r="A45" s="73" t="s">
        <v>155</v>
      </c>
      <c r="B45" s="70"/>
      <c r="C45" s="65"/>
      <c r="D45" s="58"/>
    </row>
    <row r="46" spans="1:4" ht="24">
      <c r="A46" s="73" t="s">
        <v>161</v>
      </c>
      <c r="B46" s="70"/>
      <c r="C46" s="65"/>
      <c r="D46" s="58"/>
    </row>
    <row r="47" spans="1:4" ht="24.75" thickBot="1">
      <c r="A47" s="75" t="s">
        <v>160</v>
      </c>
      <c r="B47" s="71"/>
      <c r="C47" s="66"/>
      <c r="D47" s="59"/>
    </row>
    <row r="48" spans="1:12" ht="15">
      <c r="A48" s="242" t="s">
        <v>125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</row>
    <row r="49" spans="1:12" ht="15" hidden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8" ht="15" hidden="1">
      <c r="A50" s="82"/>
      <c r="B50" s="244"/>
      <c r="C50" s="244"/>
      <c r="D50" s="244"/>
      <c r="E50" s="244"/>
      <c r="F50" s="244"/>
      <c r="G50" s="244"/>
      <c r="H50" s="244"/>
    </row>
    <row r="51" spans="1:8" ht="15" hidden="1">
      <c r="A51" s="82"/>
      <c r="B51" s="244"/>
      <c r="C51" s="244"/>
      <c r="D51" s="244"/>
      <c r="E51" s="244"/>
      <c r="F51" s="244"/>
      <c r="G51" s="244"/>
      <c r="H51" s="244"/>
    </row>
    <row r="52" spans="1:8" ht="15" hidden="1">
      <c r="A52" s="82"/>
      <c r="B52" s="244"/>
      <c r="C52" s="244"/>
      <c r="D52" s="244"/>
      <c r="E52" s="244"/>
      <c r="F52" s="244"/>
      <c r="G52" s="244"/>
      <c r="H52" s="244"/>
    </row>
    <row r="53" spans="1:8" ht="15" hidden="1">
      <c r="A53" s="82"/>
      <c r="B53" s="244"/>
      <c r="C53" s="244"/>
      <c r="D53" s="244"/>
      <c r="E53" s="244"/>
      <c r="F53" s="244"/>
      <c r="G53" s="244"/>
      <c r="H53" s="244"/>
    </row>
    <row r="54" spans="13:14" ht="15" hidden="1">
      <c r="M54" s="245" t="s">
        <v>97</v>
      </c>
      <c r="N54" s="245"/>
    </row>
    <row r="55" spans="1:14" ht="15">
      <c r="A55" s="246" t="s">
        <v>60</v>
      </c>
      <c r="B55" s="249" t="s">
        <v>96</v>
      </c>
      <c r="C55" s="250" t="s">
        <v>67</v>
      </c>
      <c r="D55" s="250"/>
      <c r="E55" s="250"/>
      <c r="F55" s="250"/>
      <c r="G55" s="250"/>
      <c r="H55" s="250"/>
      <c r="I55" s="250"/>
      <c r="J55" s="250"/>
      <c r="K55" s="250"/>
      <c r="L55" s="251"/>
      <c r="M55" s="249" t="s">
        <v>57</v>
      </c>
      <c r="N55" s="249"/>
    </row>
    <row r="56" spans="1:14" ht="15">
      <c r="A56" s="247"/>
      <c r="B56" s="249"/>
      <c r="C56" s="250" t="s">
        <v>65</v>
      </c>
      <c r="D56" s="250"/>
      <c r="E56" s="250"/>
      <c r="F56" s="250"/>
      <c r="G56" s="250"/>
      <c r="H56" s="250" t="s">
        <v>66</v>
      </c>
      <c r="I56" s="250"/>
      <c r="J56" s="250"/>
      <c r="K56" s="250"/>
      <c r="L56" s="251"/>
      <c r="M56" s="249"/>
      <c r="N56" s="249"/>
    </row>
    <row r="57" spans="1:14" ht="15.75" thickBot="1">
      <c r="A57" s="248"/>
      <c r="B57" s="246"/>
      <c r="C57" s="31" t="s">
        <v>58</v>
      </c>
      <c r="D57" s="31" t="s">
        <v>61</v>
      </c>
      <c r="E57" s="31" t="s">
        <v>62</v>
      </c>
      <c r="F57" s="31" t="s">
        <v>63</v>
      </c>
      <c r="G57" s="31" t="s">
        <v>64</v>
      </c>
      <c r="H57" s="31" t="s">
        <v>58</v>
      </c>
      <c r="I57" s="31" t="s">
        <v>61</v>
      </c>
      <c r="J57" s="31" t="s">
        <v>62</v>
      </c>
      <c r="K57" s="31" t="s">
        <v>63</v>
      </c>
      <c r="L57" s="32" t="s">
        <v>64</v>
      </c>
      <c r="M57" s="249"/>
      <c r="N57" s="249"/>
    </row>
    <row r="58" spans="1:14" ht="15">
      <c r="A58" s="33" t="s">
        <v>58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55"/>
      <c r="N58" s="255"/>
    </row>
    <row r="59" spans="1:14" ht="15">
      <c r="A59" s="25" t="s">
        <v>92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55"/>
      <c r="N59" s="255"/>
    </row>
    <row r="60" spans="1:14" ht="15">
      <c r="A60" s="25" t="s">
        <v>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55"/>
      <c r="N60" s="255"/>
    </row>
    <row r="61" spans="1:14" ht="15">
      <c r="A61" s="25" t="s">
        <v>94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55"/>
      <c r="N61" s="255"/>
    </row>
    <row r="63" spans="1:4" ht="51.75" customHeight="1">
      <c r="A63" s="252" t="s">
        <v>151</v>
      </c>
      <c r="B63" s="252"/>
      <c r="C63" s="252"/>
      <c r="D63" s="1"/>
    </row>
    <row r="64" spans="1:4" ht="34.5" customHeight="1">
      <c r="A64" s="252" t="s">
        <v>130</v>
      </c>
      <c r="B64" s="252"/>
      <c r="C64" s="252"/>
      <c r="D64" s="1"/>
    </row>
    <row r="65" spans="1:4" ht="18" customHeight="1">
      <c r="A65" s="252" t="s">
        <v>131</v>
      </c>
      <c r="B65" s="252"/>
      <c r="C65" s="252"/>
      <c r="D65" s="1"/>
    </row>
    <row r="66" spans="1:4" ht="108.75" customHeight="1">
      <c r="A66" s="253" t="s">
        <v>177</v>
      </c>
      <c r="B66" s="253"/>
      <c r="C66" s="254"/>
      <c r="D66" s="254"/>
    </row>
    <row r="105" spans="1:3" ht="51" customHeight="1">
      <c r="A105" s="208" t="s">
        <v>151</v>
      </c>
      <c r="B105" s="208"/>
      <c r="C105" s="208"/>
    </row>
    <row r="106" spans="1:3" ht="42.75" customHeight="1">
      <c r="A106" s="208" t="s">
        <v>130</v>
      </c>
      <c r="B106" s="208"/>
      <c r="C106" s="208"/>
    </row>
    <row r="107" spans="1:3" ht="22.5" customHeight="1">
      <c r="A107" s="208" t="s">
        <v>131</v>
      </c>
      <c r="B107" s="208"/>
      <c r="C107" s="208"/>
    </row>
    <row r="108" spans="1:4" ht="115.5" customHeight="1">
      <c r="A108" s="240" t="s">
        <v>177</v>
      </c>
      <c r="B108" s="240"/>
      <c r="C108" s="241"/>
      <c r="D108" s="241"/>
    </row>
  </sheetData>
  <sheetProtection/>
  <mergeCells count="45"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A108:D108"/>
    <mergeCell ref="A48:L48"/>
    <mergeCell ref="B50:H50"/>
    <mergeCell ref="B51:H51"/>
    <mergeCell ref="B52:H52"/>
    <mergeCell ref="B53:H53"/>
    <mergeCell ref="A64:C64"/>
    <mergeCell ref="A65:C65"/>
    <mergeCell ref="A66:D66"/>
    <mergeCell ref="A63:C63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B6:C6"/>
    <mergeCell ref="A8:C8"/>
    <mergeCell ref="A105:C105"/>
    <mergeCell ref="A106:C106"/>
    <mergeCell ref="A29:D29"/>
    <mergeCell ref="A2:A3"/>
    <mergeCell ref="B2:C3"/>
    <mergeCell ref="B4:C4"/>
    <mergeCell ref="B5:C5"/>
    <mergeCell ref="B7:C7"/>
    <mergeCell ref="B12:C12"/>
    <mergeCell ref="A13:C13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10" t="s">
        <v>178</v>
      </c>
      <c r="B2" s="211"/>
    </row>
    <row r="3" spans="1:2" ht="56.25" customHeight="1">
      <c r="A3" s="211"/>
      <c r="B3" s="211"/>
    </row>
    <row r="5" spans="1:2" ht="15">
      <c r="A5" s="8" t="s">
        <v>0</v>
      </c>
      <c r="B5" s="106" t="s">
        <v>213</v>
      </c>
    </row>
    <row r="6" spans="1:2" ht="15">
      <c r="A6" s="8" t="s">
        <v>27</v>
      </c>
      <c r="B6" s="106">
        <v>7016006650</v>
      </c>
    </row>
    <row r="7" spans="1:2" ht="15">
      <c r="A7" s="8" t="s">
        <v>28</v>
      </c>
      <c r="B7" s="106">
        <v>701601001</v>
      </c>
    </row>
    <row r="8" spans="1:2" ht="30">
      <c r="A8" s="102" t="s">
        <v>83</v>
      </c>
      <c r="B8" s="105" t="s">
        <v>194</v>
      </c>
    </row>
    <row r="9" spans="1:2" ht="15">
      <c r="A9" s="8" t="s">
        <v>85</v>
      </c>
      <c r="B9" s="106" t="s">
        <v>206</v>
      </c>
    </row>
    <row r="10" spans="1:2" ht="15" customHeight="1">
      <c r="A10" s="256" t="s">
        <v>199</v>
      </c>
      <c r="B10" s="256"/>
    </row>
    <row r="11" ht="1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9">
        <v>0</v>
      </c>
    </row>
    <row r="14" spans="1:2" ht="47.25" customHeight="1">
      <c r="A14" s="13" t="s">
        <v>16</v>
      </c>
      <c r="B14" s="19">
        <v>0</v>
      </c>
    </row>
    <row r="15" spans="1:2" ht="48" customHeight="1">
      <c r="A15" s="13" t="s">
        <v>17</v>
      </c>
      <c r="B15" s="19">
        <v>0</v>
      </c>
    </row>
    <row r="16" spans="1:2" ht="51" customHeight="1">
      <c r="A16" s="13" t="s">
        <v>135</v>
      </c>
      <c r="B16" s="19" t="s">
        <v>219</v>
      </c>
    </row>
    <row r="17" spans="1:2" ht="15" customHeight="1">
      <c r="A17" s="256" t="s">
        <v>201</v>
      </c>
      <c r="B17" s="256"/>
    </row>
    <row r="18" ht="15" hidden="1"/>
    <row r="19" spans="1:2" ht="15">
      <c r="A19" s="12" t="s">
        <v>10</v>
      </c>
      <c r="B19" s="12" t="s">
        <v>6</v>
      </c>
    </row>
    <row r="20" spans="1:2" ht="46.5" customHeight="1">
      <c r="A20" s="13" t="s">
        <v>15</v>
      </c>
      <c r="B20" s="19">
        <v>0</v>
      </c>
    </row>
    <row r="21" spans="1:2" ht="47.25" customHeight="1">
      <c r="A21" s="13" t="s">
        <v>16</v>
      </c>
      <c r="B21" s="19">
        <v>0</v>
      </c>
    </row>
    <row r="22" spans="1:2" ht="48" customHeight="1">
      <c r="A22" s="13" t="s">
        <v>17</v>
      </c>
      <c r="B22" s="19">
        <v>0</v>
      </c>
    </row>
    <row r="23" spans="1:2" ht="51" customHeight="1">
      <c r="A23" s="13" t="s">
        <v>135</v>
      </c>
      <c r="B23" s="19" t="s">
        <v>221</v>
      </c>
    </row>
    <row r="24" spans="1:2" ht="15" customHeight="1">
      <c r="A24" s="256" t="s">
        <v>216</v>
      </c>
      <c r="B24" s="256"/>
    </row>
    <row r="25" ht="15" hidden="1"/>
    <row r="26" spans="1:2" ht="15">
      <c r="A26" s="12" t="s">
        <v>10</v>
      </c>
      <c r="B26" s="12" t="s">
        <v>6</v>
      </c>
    </row>
    <row r="27" spans="1:2" ht="46.5" customHeight="1">
      <c r="A27" s="13" t="s">
        <v>15</v>
      </c>
      <c r="B27" s="19">
        <v>0</v>
      </c>
    </row>
    <row r="28" spans="1:2" ht="47.25" customHeight="1">
      <c r="A28" s="13" t="s">
        <v>16</v>
      </c>
      <c r="B28" s="19">
        <v>0</v>
      </c>
    </row>
    <row r="29" spans="1:2" ht="48" customHeight="1">
      <c r="A29" s="13" t="s">
        <v>17</v>
      </c>
      <c r="B29" s="19">
        <v>0</v>
      </c>
    </row>
    <row r="30" spans="1:2" ht="51" customHeight="1">
      <c r="A30" s="13" t="s">
        <v>135</v>
      </c>
      <c r="B30" s="19" t="s">
        <v>220</v>
      </c>
    </row>
    <row r="31" spans="1:2" ht="15" customHeight="1">
      <c r="A31" s="256" t="s">
        <v>203</v>
      </c>
      <c r="B31" s="256"/>
    </row>
    <row r="32" ht="15" hidden="1"/>
    <row r="33" spans="1:2" ht="15">
      <c r="A33" s="12" t="s">
        <v>10</v>
      </c>
      <c r="B33" s="12" t="s">
        <v>6</v>
      </c>
    </row>
    <row r="34" spans="1:2" ht="46.5" customHeight="1">
      <c r="A34" s="13" t="s">
        <v>15</v>
      </c>
      <c r="B34" s="19">
        <v>0</v>
      </c>
    </row>
    <row r="35" spans="1:2" ht="47.25" customHeight="1">
      <c r="A35" s="13" t="s">
        <v>16</v>
      </c>
      <c r="B35" s="19">
        <v>0</v>
      </c>
    </row>
    <row r="36" spans="1:2" ht="48" customHeight="1">
      <c r="A36" s="13" t="s">
        <v>17</v>
      </c>
      <c r="B36" s="19">
        <v>0</v>
      </c>
    </row>
    <row r="37" spans="1:2" ht="51" customHeight="1">
      <c r="A37" s="13" t="s">
        <v>135</v>
      </c>
      <c r="B37" s="19">
        <v>0.02</v>
      </c>
    </row>
    <row r="40" spans="1:2" ht="15">
      <c r="A40" s="208" t="s">
        <v>133</v>
      </c>
      <c r="B40" s="208"/>
    </row>
    <row r="41" spans="1:2" ht="66.75" customHeight="1">
      <c r="A41" s="208" t="s">
        <v>134</v>
      </c>
      <c r="B41" s="208"/>
    </row>
  </sheetData>
  <sheetProtection/>
  <mergeCells count="7">
    <mergeCell ref="A41:B41"/>
    <mergeCell ref="A2:B3"/>
    <mergeCell ref="A40:B40"/>
    <mergeCell ref="A31:B31"/>
    <mergeCell ref="A24:B24"/>
    <mergeCell ref="A17:B1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9" ht="15">
      <c r="A3" s="8" t="s">
        <v>0</v>
      </c>
      <c r="B3" s="257"/>
      <c r="C3" s="257"/>
      <c r="D3" s="257"/>
      <c r="E3" s="257"/>
      <c r="G3" s="2"/>
      <c r="H3" s="153"/>
      <c r="I3" s="153"/>
    </row>
    <row r="4" spans="1:5" ht="15">
      <c r="A4" s="8" t="s">
        <v>27</v>
      </c>
      <c r="B4" s="257"/>
      <c r="C4" s="257"/>
      <c r="D4" s="257"/>
      <c r="E4" s="257"/>
    </row>
    <row r="5" spans="1:5" ht="15">
      <c r="A5" s="8" t="s">
        <v>28</v>
      </c>
      <c r="B5" s="257"/>
      <c r="C5" s="257"/>
      <c r="D5" s="257"/>
      <c r="E5" s="257"/>
    </row>
    <row r="6" spans="1:5" ht="15">
      <c r="A6" s="8" t="s">
        <v>83</v>
      </c>
      <c r="B6" s="257"/>
      <c r="C6" s="257"/>
      <c r="D6" s="257"/>
      <c r="E6" s="257"/>
    </row>
    <row r="7" spans="1:5" ht="15">
      <c r="A7" s="8" t="s">
        <v>87</v>
      </c>
      <c r="B7" s="257"/>
      <c r="C7" s="257"/>
      <c r="D7" s="257"/>
      <c r="E7" s="257"/>
    </row>
    <row r="8" spans="2:5" ht="15.75" thickBot="1">
      <c r="B8" s="268"/>
      <c r="C8" s="268"/>
      <c r="D8" s="268"/>
      <c r="E8" s="268"/>
    </row>
    <row r="9" spans="1:10" ht="15">
      <c r="A9" s="258"/>
      <c r="B9" s="259"/>
      <c r="C9" s="259"/>
      <c r="D9" s="259"/>
      <c r="E9" s="259"/>
      <c r="F9" s="259"/>
      <c r="G9" s="259"/>
      <c r="H9" s="259"/>
      <c r="I9" s="259"/>
      <c r="J9" s="260"/>
    </row>
    <row r="10" spans="1:10" ht="15">
      <c r="A10" s="261"/>
      <c r="B10" s="262"/>
      <c r="C10" s="262"/>
      <c r="D10" s="262"/>
      <c r="E10" s="262"/>
      <c r="F10" s="262"/>
      <c r="G10" s="262"/>
      <c r="H10" s="262"/>
      <c r="I10" s="262"/>
      <c r="J10" s="263"/>
    </row>
    <row r="11" spans="1:10" ht="15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0" ht="15">
      <c r="A12" s="261"/>
      <c r="B12" s="262"/>
      <c r="C12" s="262"/>
      <c r="D12" s="262"/>
      <c r="E12" s="262"/>
      <c r="F12" s="262"/>
      <c r="G12" s="262"/>
      <c r="H12" s="262"/>
      <c r="I12" s="262"/>
      <c r="J12" s="263"/>
    </row>
    <row r="13" spans="1:10" ht="15">
      <c r="A13" s="261"/>
      <c r="B13" s="262"/>
      <c r="C13" s="262"/>
      <c r="D13" s="262"/>
      <c r="E13" s="262"/>
      <c r="F13" s="262"/>
      <c r="G13" s="262"/>
      <c r="H13" s="262"/>
      <c r="I13" s="262"/>
      <c r="J13" s="263"/>
    </row>
    <row r="14" spans="1:10" ht="15">
      <c r="A14" s="261"/>
      <c r="B14" s="262"/>
      <c r="C14" s="262"/>
      <c r="D14" s="262"/>
      <c r="E14" s="262"/>
      <c r="F14" s="262"/>
      <c r="G14" s="262"/>
      <c r="H14" s="262"/>
      <c r="I14" s="262"/>
      <c r="J14" s="263"/>
    </row>
    <row r="15" spans="1:10" ht="15">
      <c r="A15" s="261"/>
      <c r="B15" s="262"/>
      <c r="C15" s="262"/>
      <c r="D15" s="262"/>
      <c r="E15" s="262"/>
      <c r="F15" s="262"/>
      <c r="G15" s="262"/>
      <c r="H15" s="262"/>
      <c r="I15" s="262"/>
      <c r="J15" s="263"/>
    </row>
    <row r="16" spans="1:10" ht="15">
      <c r="A16" s="261"/>
      <c r="B16" s="262"/>
      <c r="C16" s="262"/>
      <c r="D16" s="262"/>
      <c r="E16" s="262"/>
      <c r="F16" s="262"/>
      <c r="G16" s="262"/>
      <c r="H16" s="262"/>
      <c r="I16" s="262"/>
      <c r="J16" s="263"/>
    </row>
    <row r="17" spans="1:10" ht="15">
      <c r="A17" s="261"/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5">
      <c r="A18" s="261"/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0" ht="15">
      <c r="A19" s="261"/>
      <c r="B19" s="262"/>
      <c r="C19" s="262"/>
      <c r="D19" s="262"/>
      <c r="E19" s="262"/>
      <c r="F19" s="262"/>
      <c r="G19" s="262"/>
      <c r="H19" s="262"/>
      <c r="I19" s="262"/>
      <c r="J19" s="263"/>
    </row>
    <row r="20" spans="1:10" ht="15">
      <c r="A20" s="261"/>
      <c r="B20" s="262"/>
      <c r="C20" s="262"/>
      <c r="D20" s="262"/>
      <c r="E20" s="262"/>
      <c r="F20" s="262"/>
      <c r="G20" s="262"/>
      <c r="H20" s="262"/>
      <c r="I20" s="262"/>
      <c r="J20" s="263"/>
    </row>
    <row r="21" spans="1:10" ht="15">
      <c r="A21" s="261"/>
      <c r="B21" s="262"/>
      <c r="C21" s="262"/>
      <c r="D21" s="262"/>
      <c r="E21" s="262"/>
      <c r="F21" s="262"/>
      <c r="G21" s="262"/>
      <c r="H21" s="262"/>
      <c r="I21" s="262"/>
      <c r="J21" s="263"/>
    </row>
    <row r="22" spans="1:10" ht="15">
      <c r="A22" s="261"/>
      <c r="B22" s="262"/>
      <c r="C22" s="262"/>
      <c r="D22" s="262"/>
      <c r="E22" s="262"/>
      <c r="F22" s="262"/>
      <c r="G22" s="262"/>
      <c r="H22" s="262"/>
      <c r="I22" s="262"/>
      <c r="J22" s="263"/>
    </row>
    <row r="23" spans="1:10" ht="15">
      <c r="A23" s="261"/>
      <c r="B23" s="262"/>
      <c r="C23" s="262"/>
      <c r="D23" s="262"/>
      <c r="E23" s="262"/>
      <c r="F23" s="262"/>
      <c r="G23" s="262"/>
      <c r="H23" s="262"/>
      <c r="I23" s="262"/>
      <c r="J23" s="263"/>
    </row>
    <row r="24" spans="1:10" ht="15">
      <c r="A24" s="261"/>
      <c r="B24" s="262"/>
      <c r="C24" s="262"/>
      <c r="D24" s="262"/>
      <c r="E24" s="262"/>
      <c r="F24" s="262"/>
      <c r="G24" s="262"/>
      <c r="H24" s="262"/>
      <c r="I24" s="262"/>
      <c r="J24" s="263"/>
    </row>
    <row r="25" spans="1:10" ht="15.75" thickBot="1">
      <c r="A25" s="264"/>
      <c r="B25" s="265"/>
      <c r="C25" s="265"/>
      <c r="D25" s="265"/>
      <c r="E25" s="265"/>
      <c r="F25" s="265"/>
      <c r="G25" s="265"/>
      <c r="H25" s="265"/>
      <c r="I25" s="265"/>
      <c r="J25" s="266"/>
    </row>
    <row r="27" spans="1:10" ht="33.75" customHeight="1">
      <c r="A27" s="208" t="s">
        <v>136</v>
      </c>
      <c r="B27" s="208"/>
      <c r="C27" s="208"/>
      <c r="D27" s="208"/>
      <c r="E27" s="208"/>
      <c r="F27" s="208"/>
      <c r="G27" s="208"/>
      <c r="H27" s="208"/>
      <c r="I27" s="208"/>
      <c r="J27" s="20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9.25" customHeight="1">
      <c r="B1" s="278" t="s">
        <v>180</v>
      </c>
      <c r="C1" s="278"/>
      <c r="D1" s="278"/>
      <c r="E1" s="278"/>
      <c r="F1" s="278"/>
      <c r="G1" s="278"/>
      <c r="H1" s="278"/>
      <c r="I1" s="278"/>
    </row>
    <row r="2" spans="2:9" ht="15">
      <c r="B2" s="41"/>
      <c r="C2" s="41"/>
      <c r="D2" s="41"/>
      <c r="E2" s="41"/>
      <c r="F2" s="41"/>
      <c r="G2" s="41"/>
      <c r="H2" s="41"/>
      <c r="I2" s="41"/>
    </row>
    <row r="3" spans="2:9" ht="15">
      <c r="B3" s="8" t="s">
        <v>0</v>
      </c>
      <c r="C3" s="257"/>
      <c r="D3" s="257"/>
      <c r="E3" s="257"/>
      <c r="F3" s="257"/>
      <c r="G3" s="257"/>
      <c r="H3" s="257"/>
      <c r="I3" s="257"/>
    </row>
    <row r="4" spans="2:9" ht="15">
      <c r="B4" s="8" t="s">
        <v>27</v>
      </c>
      <c r="C4" s="257"/>
      <c r="D4" s="257"/>
      <c r="E4" s="257"/>
      <c r="F4" s="257"/>
      <c r="G4" s="257"/>
      <c r="H4" s="257"/>
      <c r="I4" s="257"/>
    </row>
    <row r="5" spans="2:9" ht="15">
      <c r="B5" s="8" t="s">
        <v>28</v>
      </c>
      <c r="C5" s="257"/>
      <c r="D5" s="257"/>
      <c r="E5" s="257"/>
      <c r="F5" s="257"/>
      <c r="G5" s="257"/>
      <c r="H5" s="257"/>
      <c r="I5" s="257"/>
    </row>
    <row r="6" spans="2:9" ht="15">
      <c r="B6" s="8" t="s">
        <v>87</v>
      </c>
      <c r="C6" s="257"/>
      <c r="D6" s="257"/>
      <c r="E6" s="257"/>
      <c r="F6" s="257"/>
      <c r="G6" s="257"/>
      <c r="H6" s="257"/>
      <c r="I6" s="257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3" t="s">
        <v>89</v>
      </c>
      <c r="C8" s="255" t="s">
        <v>192</v>
      </c>
      <c r="D8" s="255"/>
      <c r="E8" s="255"/>
      <c r="F8" s="255"/>
      <c r="G8" s="255"/>
      <c r="H8" s="255"/>
      <c r="I8" s="255"/>
    </row>
    <row r="9" spans="2:9" ht="28.5" customHeight="1">
      <c r="B9" s="15" t="s">
        <v>32</v>
      </c>
      <c r="C9" s="255" t="s">
        <v>192</v>
      </c>
      <c r="D9" s="255"/>
      <c r="E9" s="255"/>
      <c r="F9" s="255"/>
      <c r="G9" s="255"/>
      <c r="H9" s="255"/>
      <c r="I9" s="255"/>
    </row>
    <row r="10" spans="2:9" ht="27" customHeight="1">
      <c r="B10" s="15" t="s">
        <v>31</v>
      </c>
      <c r="C10" s="255" t="s">
        <v>192</v>
      </c>
      <c r="D10" s="255"/>
      <c r="E10" s="255"/>
      <c r="F10" s="255"/>
      <c r="G10" s="255"/>
      <c r="H10" s="255"/>
      <c r="I10" s="255"/>
    </row>
    <row r="11" spans="2:9" ht="28.5" customHeight="1">
      <c r="B11" s="15" t="s">
        <v>29</v>
      </c>
      <c r="C11" s="255" t="s">
        <v>192</v>
      </c>
      <c r="D11" s="255"/>
      <c r="E11" s="255"/>
      <c r="F11" s="255"/>
      <c r="G11" s="255"/>
      <c r="H11" s="255"/>
      <c r="I11" s="255"/>
    </row>
    <row r="12" spans="2:9" ht="27" customHeight="1">
      <c r="B12" s="15" t="s">
        <v>30</v>
      </c>
      <c r="C12" s="255" t="s">
        <v>192</v>
      </c>
      <c r="D12" s="255"/>
      <c r="E12" s="255"/>
      <c r="F12" s="255"/>
      <c r="G12" s="255"/>
      <c r="H12" s="255"/>
      <c r="I12" s="255"/>
    </row>
    <row r="14" spans="2:12" ht="22.5" customHeight="1">
      <c r="B14" s="279" t="s">
        <v>77</v>
      </c>
      <c r="C14" s="280"/>
      <c r="D14" s="280"/>
      <c r="E14" s="280"/>
      <c r="F14" s="280"/>
      <c r="G14" s="280"/>
      <c r="H14" s="280"/>
      <c r="I14" s="281"/>
      <c r="J14" s="269" t="s">
        <v>181</v>
      </c>
      <c r="K14" s="270"/>
      <c r="L14" s="271"/>
    </row>
    <row r="15" spans="2:12" ht="27" customHeight="1">
      <c r="B15" s="282" t="s">
        <v>78</v>
      </c>
      <c r="C15" s="283"/>
      <c r="D15" s="283"/>
      <c r="E15" s="283"/>
      <c r="F15" s="283"/>
      <c r="G15" s="283"/>
      <c r="H15" s="283"/>
      <c r="I15" s="284"/>
      <c r="J15" s="272"/>
      <c r="K15" s="273"/>
      <c r="L15" s="274"/>
    </row>
    <row r="16" spans="2:12" ht="57.75" customHeight="1">
      <c r="B16" s="285" t="s">
        <v>90</v>
      </c>
      <c r="C16" s="286"/>
      <c r="D16" s="286"/>
      <c r="E16" s="286"/>
      <c r="F16" s="286"/>
      <c r="G16" s="286"/>
      <c r="H16" s="286"/>
      <c r="I16" s="287"/>
      <c r="J16" s="275"/>
      <c r="K16" s="276"/>
      <c r="L16" s="277"/>
    </row>
    <row r="18" spans="2:9" ht="32.25" customHeight="1">
      <c r="B18" s="208" t="s">
        <v>137</v>
      </c>
      <c r="C18" s="208"/>
      <c r="D18" s="208"/>
      <c r="E18" s="208"/>
      <c r="F18" s="208"/>
      <c r="G18" s="208"/>
      <c r="H18" s="208"/>
      <c r="I18" s="20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4" t="s">
        <v>193</v>
      </c>
      <c r="C2" s="154"/>
      <c r="D2" s="154"/>
      <c r="E2" s="154"/>
      <c r="F2" s="154"/>
      <c r="G2" s="154"/>
      <c r="H2" s="154"/>
      <c r="I2" s="154"/>
    </row>
    <row r="3" spans="2:9" ht="9" customHeight="1" thickBot="1">
      <c r="B3" s="76"/>
      <c r="C3" s="76"/>
      <c r="D3" s="76"/>
      <c r="E3" s="76"/>
      <c r="F3" s="76"/>
      <c r="G3" s="76"/>
      <c r="H3" s="76"/>
      <c r="I3" s="76"/>
    </row>
    <row r="4" spans="2:9" ht="15.75" thickTop="1">
      <c r="B4" s="133" t="s">
        <v>0</v>
      </c>
      <c r="C4" s="129"/>
      <c r="D4" s="130" t="s">
        <v>182</v>
      </c>
      <c r="E4" s="130"/>
      <c r="F4" s="130"/>
      <c r="G4" s="130"/>
      <c r="H4" s="130"/>
      <c r="I4" s="128"/>
    </row>
    <row r="5" spans="2:9" ht="15">
      <c r="B5" s="155" t="s">
        <v>27</v>
      </c>
      <c r="C5" s="156"/>
      <c r="D5" s="157">
        <v>7016006650</v>
      </c>
      <c r="E5" s="157"/>
      <c r="F5" s="157"/>
      <c r="G5" s="157"/>
      <c r="H5" s="157"/>
      <c r="I5" s="158"/>
    </row>
    <row r="6" spans="2:9" ht="15">
      <c r="B6" s="155" t="s">
        <v>28</v>
      </c>
      <c r="C6" s="156"/>
      <c r="D6" s="157">
        <v>701601001</v>
      </c>
      <c r="E6" s="157"/>
      <c r="F6" s="157"/>
      <c r="G6" s="157"/>
      <c r="H6" s="157"/>
      <c r="I6" s="158"/>
    </row>
    <row r="7" spans="2:9" ht="15.75" thickBot="1">
      <c r="B7" s="142" t="s">
        <v>79</v>
      </c>
      <c r="C7" s="143"/>
      <c r="D7" s="144" t="s">
        <v>183</v>
      </c>
      <c r="E7" s="145"/>
      <c r="F7" s="145"/>
      <c r="G7" s="145"/>
      <c r="H7" s="145"/>
      <c r="I7" s="146"/>
    </row>
    <row r="8" spans="1:9" ht="22.5" customHeight="1" thickTop="1">
      <c r="A8" s="153"/>
      <c r="B8" s="149" t="s">
        <v>163</v>
      </c>
      <c r="C8" s="150"/>
      <c r="D8" s="127" t="s">
        <v>189</v>
      </c>
      <c r="E8" s="123"/>
      <c r="F8" s="123"/>
      <c r="G8" s="123"/>
      <c r="H8" s="123"/>
      <c r="I8" s="124"/>
    </row>
    <row r="9" spans="1:9" ht="21.75" customHeight="1">
      <c r="A9" s="153"/>
      <c r="B9" s="151"/>
      <c r="C9" s="152"/>
      <c r="D9" s="125"/>
      <c r="E9" s="162"/>
      <c r="F9" s="162"/>
      <c r="G9" s="162"/>
      <c r="H9" s="162"/>
      <c r="I9" s="163"/>
    </row>
    <row r="10" spans="2:9" ht="28.5" customHeight="1">
      <c r="B10" s="151" t="s">
        <v>25</v>
      </c>
      <c r="C10" s="152"/>
      <c r="D10" s="164" t="s">
        <v>190</v>
      </c>
      <c r="E10" s="165"/>
      <c r="F10" s="165"/>
      <c r="G10" s="165"/>
      <c r="H10" s="165"/>
      <c r="I10" s="166"/>
    </row>
    <row r="11" spans="2:9" ht="15">
      <c r="B11" s="151" t="s">
        <v>80</v>
      </c>
      <c r="C11" s="152"/>
      <c r="D11" s="159" t="s">
        <v>191</v>
      </c>
      <c r="E11" s="159"/>
      <c r="F11" s="159"/>
      <c r="G11" s="159"/>
      <c r="H11" s="159"/>
      <c r="I11" s="160"/>
    </row>
    <row r="12" spans="2:9" ht="15.75" thickBot="1">
      <c r="B12" s="161" t="s">
        <v>1</v>
      </c>
      <c r="C12" s="131"/>
      <c r="D12" s="147" t="s">
        <v>184</v>
      </c>
      <c r="E12" s="147"/>
      <c r="F12" s="147"/>
      <c r="G12" s="147"/>
      <c r="H12" s="147"/>
      <c r="I12" s="148"/>
    </row>
    <row r="13" spans="2:9" ht="16.5" thickBot="1" thickTop="1">
      <c r="B13" s="132" t="s">
        <v>41</v>
      </c>
      <c r="C13" s="132"/>
      <c r="D13" s="132"/>
      <c r="E13" s="132"/>
      <c r="F13" s="132"/>
      <c r="G13" s="132"/>
      <c r="H13" s="132"/>
      <c r="I13" s="132"/>
    </row>
    <row r="14" spans="2:9" ht="15" customHeight="1" thickBot="1" thickTop="1">
      <c r="B14" s="141" t="s">
        <v>35</v>
      </c>
      <c r="C14" s="141"/>
      <c r="D14" s="141" t="s">
        <v>18</v>
      </c>
      <c r="E14" s="141" t="s">
        <v>23</v>
      </c>
      <c r="F14" s="141"/>
      <c r="G14" s="141"/>
      <c r="H14" s="141"/>
      <c r="I14" s="141" t="s">
        <v>26</v>
      </c>
    </row>
    <row r="15" spans="2:9" ht="49.5" customHeight="1" thickBot="1" thickTop="1">
      <c r="B15" s="141"/>
      <c r="C15" s="141"/>
      <c r="D15" s="141"/>
      <c r="E15" s="80" t="s">
        <v>19</v>
      </c>
      <c r="F15" s="80" t="s">
        <v>20</v>
      </c>
      <c r="G15" s="80" t="s">
        <v>21</v>
      </c>
      <c r="H15" s="80" t="s">
        <v>22</v>
      </c>
      <c r="I15" s="141"/>
    </row>
    <row r="16" spans="2:9" ht="23.25" customHeight="1" thickBot="1" thickTop="1">
      <c r="B16" s="136" t="s">
        <v>185</v>
      </c>
      <c r="C16" s="137"/>
      <c r="D16" s="137"/>
      <c r="E16" s="137"/>
      <c r="F16" s="137"/>
      <c r="G16" s="137"/>
      <c r="H16" s="137"/>
      <c r="I16" s="138"/>
    </row>
    <row r="17" spans="2:9" ht="16.5" thickBot="1" thickTop="1">
      <c r="B17" s="139" t="s">
        <v>33</v>
      </c>
      <c r="C17" s="77" t="s">
        <v>24</v>
      </c>
      <c r="D17" s="91">
        <v>774.42</v>
      </c>
      <c r="E17" s="80" t="s">
        <v>192</v>
      </c>
      <c r="F17" s="80" t="s">
        <v>192</v>
      </c>
      <c r="G17" s="80" t="s">
        <v>192</v>
      </c>
      <c r="H17" s="80" t="s">
        <v>192</v>
      </c>
      <c r="I17" s="80" t="s">
        <v>192</v>
      </c>
    </row>
    <row r="18" spans="2:9" ht="16.5" thickBot="1" thickTop="1">
      <c r="B18" s="139"/>
      <c r="C18" s="79" t="s">
        <v>40</v>
      </c>
      <c r="D18" s="78" t="s">
        <v>192</v>
      </c>
      <c r="E18" s="80" t="s">
        <v>192</v>
      </c>
      <c r="F18" s="80" t="s">
        <v>192</v>
      </c>
      <c r="G18" s="80" t="s">
        <v>192</v>
      </c>
      <c r="H18" s="80" t="s">
        <v>192</v>
      </c>
      <c r="I18" s="80" t="s">
        <v>192</v>
      </c>
    </row>
    <row r="19" spans="2:9" ht="16.5" thickBot="1" thickTop="1">
      <c r="B19" s="140" t="s">
        <v>34</v>
      </c>
      <c r="C19" s="77" t="s">
        <v>24</v>
      </c>
      <c r="D19" s="91">
        <v>774.42</v>
      </c>
      <c r="E19" s="80" t="s">
        <v>192</v>
      </c>
      <c r="F19" s="80" t="s">
        <v>192</v>
      </c>
      <c r="G19" s="80" t="s">
        <v>192</v>
      </c>
      <c r="H19" s="80" t="s">
        <v>192</v>
      </c>
      <c r="I19" s="80" t="s">
        <v>192</v>
      </c>
    </row>
    <row r="20" spans="2:9" ht="27" thickBot="1" thickTop="1">
      <c r="B20" s="140"/>
      <c r="C20" s="77" t="s">
        <v>40</v>
      </c>
      <c r="D20" s="80" t="s">
        <v>192</v>
      </c>
      <c r="E20" s="80" t="s">
        <v>192</v>
      </c>
      <c r="F20" s="80" t="s">
        <v>192</v>
      </c>
      <c r="G20" s="80" t="s">
        <v>192</v>
      </c>
      <c r="H20" s="80" t="s">
        <v>192</v>
      </c>
      <c r="I20" s="80" t="s">
        <v>192</v>
      </c>
    </row>
    <row r="21" spans="2:9" ht="23.25" customHeight="1" thickBot="1" thickTop="1">
      <c r="B21" s="136" t="s">
        <v>186</v>
      </c>
      <c r="C21" s="137"/>
      <c r="D21" s="137"/>
      <c r="E21" s="137"/>
      <c r="F21" s="137"/>
      <c r="G21" s="137"/>
      <c r="H21" s="137"/>
      <c r="I21" s="138"/>
    </row>
    <row r="22" spans="2:9" ht="16.5" thickBot="1" thickTop="1">
      <c r="B22" s="139" t="s">
        <v>33</v>
      </c>
      <c r="C22" s="77" t="s">
        <v>24</v>
      </c>
      <c r="D22" s="91">
        <v>1034.71</v>
      </c>
      <c r="E22" s="80" t="s">
        <v>192</v>
      </c>
      <c r="F22" s="80" t="s">
        <v>192</v>
      </c>
      <c r="G22" s="80" t="s">
        <v>192</v>
      </c>
      <c r="H22" s="80" t="s">
        <v>192</v>
      </c>
      <c r="I22" s="80" t="s">
        <v>192</v>
      </c>
    </row>
    <row r="23" spans="2:9" ht="16.5" thickBot="1" thickTop="1">
      <c r="B23" s="139"/>
      <c r="C23" s="79" t="s">
        <v>40</v>
      </c>
      <c r="D23" s="78" t="s">
        <v>192</v>
      </c>
      <c r="E23" s="80" t="s">
        <v>192</v>
      </c>
      <c r="F23" s="80" t="s">
        <v>192</v>
      </c>
      <c r="G23" s="80" t="s">
        <v>192</v>
      </c>
      <c r="H23" s="80" t="s">
        <v>192</v>
      </c>
      <c r="I23" s="80" t="s">
        <v>192</v>
      </c>
    </row>
    <row r="24" spans="2:9" ht="16.5" thickBot="1" thickTop="1">
      <c r="B24" s="140" t="s">
        <v>34</v>
      </c>
      <c r="C24" s="77" t="s">
        <v>24</v>
      </c>
      <c r="D24" s="91">
        <v>1034.71</v>
      </c>
      <c r="E24" s="80" t="s">
        <v>192</v>
      </c>
      <c r="F24" s="80" t="s">
        <v>192</v>
      </c>
      <c r="G24" s="80" t="s">
        <v>192</v>
      </c>
      <c r="H24" s="80" t="s">
        <v>192</v>
      </c>
      <c r="I24" s="80" t="s">
        <v>192</v>
      </c>
    </row>
    <row r="25" spans="2:9" ht="27" thickBot="1" thickTop="1">
      <c r="B25" s="140"/>
      <c r="C25" s="77" t="s">
        <v>40</v>
      </c>
      <c r="D25" s="80" t="s">
        <v>192</v>
      </c>
      <c r="E25" s="80" t="s">
        <v>192</v>
      </c>
      <c r="F25" s="80" t="s">
        <v>192</v>
      </c>
      <c r="G25" s="80" t="s">
        <v>192</v>
      </c>
      <c r="H25" s="80" t="s">
        <v>192</v>
      </c>
      <c r="I25" s="80" t="s">
        <v>192</v>
      </c>
    </row>
    <row r="26" spans="2:9" ht="23.25" customHeight="1" thickBot="1" thickTop="1">
      <c r="B26" s="136" t="s">
        <v>187</v>
      </c>
      <c r="C26" s="137"/>
      <c r="D26" s="137"/>
      <c r="E26" s="137"/>
      <c r="F26" s="137"/>
      <c r="G26" s="137"/>
      <c r="H26" s="137"/>
      <c r="I26" s="138"/>
    </row>
    <row r="27" spans="2:9" ht="16.5" thickBot="1" thickTop="1">
      <c r="B27" s="139" t="s">
        <v>33</v>
      </c>
      <c r="C27" s="77" t="s">
        <v>24</v>
      </c>
      <c r="D27" s="91">
        <v>952.74</v>
      </c>
      <c r="E27" s="80" t="s">
        <v>192</v>
      </c>
      <c r="F27" s="80" t="s">
        <v>192</v>
      </c>
      <c r="G27" s="80" t="s">
        <v>192</v>
      </c>
      <c r="H27" s="80" t="s">
        <v>192</v>
      </c>
      <c r="I27" s="80" t="s">
        <v>192</v>
      </c>
    </row>
    <row r="28" spans="2:9" ht="16.5" thickBot="1" thickTop="1">
      <c r="B28" s="139"/>
      <c r="C28" s="79" t="s">
        <v>40</v>
      </c>
      <c r="D28" s="78" t="s">
        <v>192</v>
      </c>
      <c r="E28" s="80" t="s">
        <v>192</v>
      </c>
      <c r="F28" s="80" t="s">
        <v>192</v>
      </c>
      <c r="G28" s="80" t="s">
        <v>192</v>
      </c>
      <c r="H28" s="80" t="s">
        <v>192</v>
      </c>
      <c r="I28" s="80" t="s">
        <v>192</v>
      </c>
    </row>
    <row r="29" spans="2:9" ht="16.5" thickBot="1" thickTop="1">
      <c r="B29" s="140" t="s">
        <v>34</v>
      </c>
      <c r="C29" s="77" t="s">
        <v>24</v>
      </c>
      <c r="D29" s="91">
        <v>952.74</v>
      </c>
      <c r="E29" s="80" t="s">
        <v>192</v>
      </c>
      <c r="F29" s="80" t="s">
        <v>192</v>
      </c>
      <c r="G29" s="80" t="s">
        <v>192</v>
      </c>
      <c r="H29" s="80" t="s">
        <v>192</v>
      </c>
      <c r="I29" s="80" t="s">
        <v>192</v>
      </c>
    </row>
    <row r="30" spans="2:9" ht="27" thickBot="1" thickTop="1">
      <c r="B30" s="140"/>
      <c r="C30" s="77" t="s">
        <v>40</v>
      </c>
      <c r="D30" s="80" t="s">
        <v>192</v>
      </c>
      <c r="E30" s="80" t="s">
        <v>192</v>
      </c>
      <c r="F30" s="80" t="s">
        <v>192</v>
      </c>
      <c r="G30" s="80" t="s">
        <v>192</v>
      </c>
      <c r="H30" s="80" t="s">
        <v>192</v>
      </c>
      <c r="I30" s="80" t="s">
        <v>192</v>
      </c>
    </row>
    <row r="31" spans="2:9" ht="23.25" customHeight="1" thickBot="1" thickTop="1">
      <c r="B31" s="136" t="s">
        <v>188</v>
      </c>
      <c r="C31" s="137"/>
      <c r="D31" s="137"/>
      <c r="E31" s="137"/>
      <c r="F31" s="137"/>
      <c r="G31" s="137"/>
      <c r="H31" s="137"/>
      <c r="I31" s="138"/>
    </row>
    <row r="32" spans="2:9" ht="16.5" thickBot="1" thickTop="1">
      <c r="B32" s="139" t="s">
        <v>33</v>
      </c>
      <c r="C32" s="77" t="s">
        <v>24</v>
      </c>
      <c r="D32" s="91">
        <v>938.9</v>
      </c>
      <c r="E32" s="80" t="s">
        <v>192</v>
      </c>
      <c r="F32" s="80" t="s">
        <v>192</v>
      </c>
      <c r="G32" s="80" t="s">
        <v>192</v>
      </c>
      <c r="H32" s="80" t="s">
        <v>192</v>
      </c>
      <c r="I32" s="80" t="s">
        <v>192</v>
      </c>
    </row>
    <row r="33" spans="2:9" ht="16.5" thickBot="1" thickTop="1">
      <c r="B33" s="139"/>
      <c r="C33" s="79" t="s">
        <v>40</v>
      </c>
      <c r="D33" s="78" t="s">
        <v>192</v>
      </c>
      <c r="E33" s="80" t="s">
        <v>192</v>
      </c>
      <c r="F33" s="80" t="s">
        <v>192</v>
      </c>
      <c r="G33" s="80" t="s">
        <v>192</v>
      </c>
      <c r="H33" s="80" t="s">
        <v>192</v>
      </c>
      <c r="I33" s="80" t="s">
        <v>192</v>
      </c>
    </row>
    <row r="34" spans="2:9" ht="16.5" thickBot="1" thickTop="1">
      <c r="B34" s="140" t="s">
        <v>34</v>
      </c>
      <c r="C34" s="77" t="s">
        <v>24</v>
      </c>
      <c r="D34" s="91">
        <v>938.9</v>
      </c>
      <c r="E34" s="80" t="s">
        <v>192</v>
      </c>
      <c r="F34" s="80" t="s">
        <v>192</v>
      </c>
      <c r="G34" s="80" t="s">
        <v>192</v>
      </c>
      <c r="H34" s="80" t="s">
        <v>192</v>
      </c>
      <c r="I34" s="80" t="s">
        <v>192</v>
      </c>
    </row>
    <row r="35" spans="2:9" ht="27" thickBot="1" thickTop="1">
      <c r="B35" s="140"/>
      <c r="C35" s="77" t="s">
        <v>40</v>
      </c>
      <c r="D35" s="80" t="s">
        <v>192</v>
      </c>
      <c r="E35" s="80" t="s">
        <v>192</v>
      </c>
      <c r="F35" s="80" t="s">
        <v>192</v>
      </c>
      <c r="G35" s="80" t="s">
        <v>192</v>
      </c>
      <c r="H35" s="80" t="s">
        <v>192</v>
      </c>
      <c r="I35" s="80" t="s">
        <v>192</v>
      </c>
    </row>
    <row r="36" spans="2:9" ht="15.75" thickTop="1">
      <c r="B36" s="89"/>
      <c r="C36" s="86"/>
      <c r="D36" s="87"/>
      <c r="E36" s="87"/>
      <c r="F36" s="87"/>
      <c r="G36" s="87"/>
      <c r="H36" s="87"/>
      <c r="I36" s="90"/>
    </row>
    <row r="37" spans="2:9" ht="15">
      <c r="B37" s="89"/>
      <c r="C37" s="86"/>
      <c r="D37" s="87"/>
      <c r="E37" s="87"/>
      <c r="F37" s="87"/>
      <c r="G37" s="87"/>
      <c r="H37" s="87"/>
      <c r="I37" s="90"/>
    </row>
    <row r="38" spans="2:9" ht="30" customHeight="1">
      <c r="B38" s="126" t="s">
        <v>99</v>
      </c>
      <c r="C38" s="126"/>
      <c r="D38" s="126"/>
      <c r="E38" s="126"/>
      <c r="F38" s="126"/>
      <c r="G38" s="126"/>
      <c r="H38" s="126"/>
      <c r="I38" s="126"/>
    </row>
    <row r="39" spans="2:9" ht="70.5" customHeight="1">
      <c r="B39" s="126" t="s">
        <v>168</v>
      </c>
      <c r="C39" s="126"/>
      <c r="D39" s="126"/>
      <c r="E39" s="126"/>
      <c r="F39" s="126"/>
      <c r="G39" s="126"/>
      <c r="H39" s="126"/>
      <c r="I39" s="126"/>
    </row>
    <row r="40" spans="2:9" ht="15">
      <c r="B40" s="76"/>
      <c r="C40" s="76"/>
      <c r="D40" s="76"/>
      <c r="E40" s="76"/>
      <c r="F40" s="76"/>
      <c r="G40" s="76"/>
      <c r="H40" s="76"/>
      <c r="I40" s="76"/>
    </row>
    <row r="41" ht="15">
      <c r="A41" s="153"/>
    </row>
    <row r="42" ht="25.5" customHeight="1">
      <c r="A42" s="153"/>
    </row>
    <row r="47" ht="48.75" customHeight="1"/>
    <row r="48" ht="28.5" customHeight="1"/>
    <row r="49" ht="16.5" customHeight="1"/>
    <row r="50" ht="16.5" customHeight="1"/>
    <row r="51" ht="28.5" customHeight="1"/>
    <row r="52" ht="28.5" customHeight="1"/>
    <row r="57" ht="30.75" customHeight="1"/>
    <row r="58" ht="15" customHeight="1"/>
    <row r="59" ht="30.75" customHeight="1"/>
    <row r="62" ht="28.5" customHeight="1"/>
    <row r="64" ht="31.5" customHeight="1"/>
    <row r="65" ht="51.75" customHeight="1"/>
  </sheetData>
  <sheetProtection/>
  <mergeCells count="38">
    <mergeCell ref="A8:A9"/>
    <mergeCell ref="D8:I9"/>
    <mergeCell ref="B14:C15"/>
    <mergeCell ref="B17:B18"/>
    <mergeCell ref="D10:I10"/>
    <mergeCell ref="B11:C11"/>
    <mergeCell ref="B4:C4"/>
    <mergeCell ref="D4:I4"/>
    <mergeCell ref="B38:I38"/>
    <mergeCell ref="B39:I39"/>
    <mergeCell ref="A41:A42"/>
    <mergeCell ref="B2:I2"/>
    <mergeCell ref="B5:C5"/>
    <mergeCell ref="B6:C6"/>
    <mergeCell ref="D5:I5"/>
    <mergeCell ref="D6:I6"/>
    <mergeCell ref="E14:H14"/>
    <mergeCell ref="D11:I11"/>
    <mergeCell ref="B12:C12"/>
    <mergeCell ref="B13:I13"/>
    <mergeCell ref="B19:B20"/>
    <mergeCell ref="I14:I15"/>
    <mergeCell ref="B7:C7"/>
    <mergeCell ref="D7:I7"/>
    <mergeCell ref="D12:I12"/>
    <mergeCell ref="B8:C9"/>
    <mergeCell ref="B10:C10"/>
    <mergeCell ref="D14:D15"/>
    <mergeCell ref="B31:I31"/>
    <mergeCell ref="B32:B33"/>
    <mergeCell ref="B34:B35"/>
    <mergeCell ref="B16:I16"/>
    <mergeCell ref="B21:I21"/>
    <mergeCell ref="B22:B23"/>
    <mergeCell ref="B24:B25"/>
    <mergeCell ref="B26:I26"/>
    <mergeCell ref="B27:B28"/>
    <mergeCell ref="B29:B3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4">
      <selection activeCell="C8" sqref="C8:D8"/>
    </sheetView>
  </sheetViews>
  <sheetFormatPr defaultColWidth="9.140625" defaultRowHeight="15"/>
  <cols>
    <col min="1" max="1" width="18.421875" style="93" customWidth="1"/>
    <col min="2" max="2" width="26.421875" style="93" customWidth="1"/>
    <col min="3" max="3" width="31.421875" style="93" customWidth="1"/>
    <col min="4" max="4" width="33.28125" style="93" customWidth="1"/>
  </cols>
  <sheetData>
    <row r="1" ht="15">
      <c r="A1" s="92"/>
    </row>
    <row r="2" spans="1:4" ht="45.75" customHeight="1">
      <c r="A2" s="194" t="s">
        <v>169</v>
      </c>
      <c r="B2" s="195"/>
      <c r="C2" s="195"/>
      <c r="D2" s="195"/>
    </row>
    <row r="3" ht="15.75" thickBot="1"/>
    <row r="4" spans="1:4" ht="15.75" thickTop="1">
      <c r="A4" s="204" t="s">
        <v>0</v>
      </c>
      <c r="B4" s="205"/>
      <c r="C4" s="206" t="s">
        <v>182</v>
      </c>
      <c r="D4" s="207"/>
    </row>
    <row r="5" spans="1:4" ht="15">
      <c r="A5" s="186" t="s">
        <v>82</v>
      </c>
      <c r="B5" s="187"/>
      <c r="C5" s="184">
        <v>7016006650</v>
      </c>
      <c r="D5" s="185"/>
    </row>
    <row r="6" spans="1:4" ht="15">
      <c r="A6" s="186" t="s">
        <v>28</v>
      </c>
      <c r="B6" s="187"/>
      <c r="C6" s="184">
        <v>701601001</v>
      </c>
      <c r="D6" s="185"/>
    </row>
    <row r="7" spans="1:13" ht="28.5" customHeight="1" thickBot="1">
      <c r="A7" s="186" t="s">
        <v>83</v>
      </c>
      <c r="B7" s="187"/>
      <c r="C7" s="192" t="s">
        <v>194</v>
      </c>
      <c r="D7" s="193"/>
      <c r="F7" s="88"/>
      <c r="G7" s="88"/>
      <c r="H7" s="88"/>
      <c r="I7" s="88"/>
      <c r="J7" s="88"/>
      <c r="K7" s="88"/>
      <c r="L7" s="88"/>
      <c r="M7" s="88"/>
    </row>
    <row r="8" spans="1:13" ht="44.25" customHeight="1" thickTop="1">
      <c r="A8" s="202" t="s">
        <v>205</v>
      </c>
      <c r="B8" s="203"/>
      <c r="C8" s="169" t="s">
        <v>195</v>
      </c>
      <c r="D8" s="170"/>
      <c r="F8" s="88"/>
      <c r="G8" s="173"/>
      <c r="H8" s="173"/>
      <c r="I8" s="173"/>
      <c r="J8" s="173"/>
      <c r="K8" s="173"/>
      <c r="L8" s="173"/>
      <c r="M8" s="88"/>
    </row>
    <row r="9" spans="1:13" ht="32.25" customHeight="1">
      <c r="A9" s="200" t="s">
        <v>25</v>
      </c>
      <c r="B9" s="201"/>
      <c r="C9" s="171" t="s">
        <v>197</v>
      </c>
      <c r="D9" s="172"/>
      <c r="F9" s="88"/>
      <c r="G9" s="173"/>
      <c r="H9" s="173"/>
      <c r="I9" s="173"/>
      <c r="J9" s="173"/>
      <c r="K9" s="173"/>
      <c r="L9" s="173"/>
      <c r="M9" s="88"/>
    </row>
    <row r="10" spans="1:13" ht="15">
      <c r="A10" s="188" t="s">
        <v>84</v>
      </c>
      <c r="B10" s="189"/>
      <c r="C10" s="190" t="s">
        <v>196</v>
      </c>
      <c r="D10" s="191"/>
      <c r="F10" s="88"/>
      <c r="G10" s="88"/>
      <c r="H10" s="88"/>
      <c r="I10" s="88"/>
      <c r="J10" s="88"/>
      <c r="K10" s="88"/>
      <c r="L10" s="88"/>
      <c r="M10" s="88"/>
    </row>
    <row r="11" spans="1:13" ht="15.75" thickBot="1">
      <c r="A11" s="196" t="s">
        <v>1</v>
      </c>
      <c r="B11" s="197"/>
      <c r="C11" s="198" t="s">
        <v>198</v>
      </c>
      <c r="D11" s="199"/>
      <c r="F11" s="88"/>
      <c r="G11" s="88"/>
      <c r="H11" s="88"/>
      <c r="I11" s="88"/>
      <c r="J11" s="88"/>
      <c r="K11" s="88"/>
      <c r="L11" s="88"/>
      <c r="M11" s="88"/>
    </row>
    <row r="12" spans="1:13" ht="16.5" thickBot="1" thickTop="1">
      <c r="A12" s="176" t="s">
        <v>45</v>
      </c>
      <c r="B12" s="176"/>
      <c r="C12" s="176" t="s">
        <v>6</v>
      </c>
      <c r="D12" s="176"/>
      <c r="F12" s="88"/>
      <c r="G12" s="88"/>
      <c r="H12" s="88"/>
      <c r="I12" s="88"/>
      <c r="J12" s="88"/>
      <c r="K12" s="88"/>
      <c r="L12" s="88"/>
      <c r="M12" s="88"/>
    </row>
    <row r="13" spans="1:4" ht="15" customHeight="1" thickBot="1" thickTop="1">
      <c r="A13" s="178" t="s">
        <v>81</v>
      </c>
      <c r="B13" s="178"/>
      <c r="C13" s="180" t="s">
        <v>204</v>
      </c>
      <c r="D13" s="181"/>
    </row>
    <row r="14" spans="1:4" ht="16.5" thickBot="1" thickTop="1">
      <c r="A14" s="179"/>
      <c r="B14" s="179"/>
      <c r="C14" s="182"/>
      <c r="D14" s="183"/>
    </row>
    <row r="15" spans="1:4" ht="18.75" customHeight="1" thickBot="1">
      <c r="A15" s="174" t="s">
        <v>199</v>
      </c>
      <c r="B15" s="175"/>
      <c r="C15" s="94">
        <v>102.58</v>
      </c>
      <c r="D15" s="95" t="s">
        <v>200</v>
      </c>
    </row>
    <row r="16" spans="1:4" ht="21" customHeight="1" thickBot="1">
      <c r="A16" s="174" t="s">
        <v>201</v>
      </c>
      <c r="B16" s="175"/>
      <c r="C16" s="94">
        <v>243.29</v>
      </c>
      <c r="D16" s="95" t="s">
        <v>200</v>
      </c>
    </row>
    <row r="17" spans="1:4" ht="21.75" customHeight="1" thickBot="1">
      <c r="A17" s="174" t="s">
        <v>202</v>
      </c>
      <c r="B17" s="175"/>
      <c r="C17" s="94">
        <v>14.26</v>
      </c>
      <c r="D17" s="95" t="s">
        <v>200</v>
      </c>
    </row>
    <row r="18" spans="1:4" ht="20.25" customHeight="1" thickBot="1">
      <c r="A18" s="167" t="s">
        <v>203</v>
      </c>
      <c r="B18" s="168"/>
      <c r="C18" s="96">
        <v>46.1</v>
      </c>
      <c r="D18" s="97" t="s">
        <v>200</v>
      </c>
    </row>
    <row r="20" spans="1:9" ht="33" customHeight="1">
      <c r="A20" s="177" t="s">
        <v>99</v>
      </c>
      <c r="B20" s="177"/>
      <c r="C20" s="177"/>
      <c r="D20" s="177"/>
      <c r="E20" s="37"/>
      <c r="F20" s="37"/>
      <c r="G20" s="37"/>
      <c r="H20" s="37"/>
      <c r="I20" s="37"/>
    </row>
    <row r="21" spans="1:9" ht="64.5" customHeight="1">
      <c r="A21" s="177" t="s">
        <v>170</v>
      </c>
      <c r="B21" s="177"/>
      <c r="C21" s="177"/>
      <c r="D21" s="177"/>
      <c r="E21" s="37"/>
      <c r="F21" s="37"/>
      <c r="G21" s="37"/>
      <c r="H21" s="37"/>
      <c r="I21" s="37"/>
    </row>
  </sheetData>
  <sheetProtection/>
  <mergeCells count="28">
    <mergeCell ref="A2:D2"/>
    <mergeCell ref="A11:B11"/>
    <mergeCell ref="C11:D11"/>
    <mergeCell ref="A9:B9"/>
    <mergeCell ref="A8:B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0:D20"/>
    <mergeCell ref="A21:D21"/>
    <mergeCell ref="A13:B14"/>
    <mergeCell ref="C13:D14"/>
    <mergeCell ref="A18:B18"/>
    <mergeCell ref="C8:D8"/>
    <mergeCell ref="C9:D9"/>
    <mergeCell ref="G8:L9"/>
    <mergeCell ref="A15:B15"/>
    <mergeCell ref="A16:B16"/>
    <mergeCell ref="A17:B17"/>
    <mergeCell ref="A12:B12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10" t="s">
        <v>171</v>
      </c>
      <c r="B2" s="211"/>
    </row>
    <row r="3" ht="14.25" customHeight="1"/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3" t="s">
        <v>206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48" t="s">
        <v>100</v>
      </c>
      <c r="B12" s="120" t="s">
        <v>207</v>
      </c>
    </row>
    <row r="13" spans="1:2" ht="16.5" thickBot="1" thickTop="1">
      <c r="A13" s="48" t="s">
        <v>101</v>
      </c>
      <c r="B13" s="121">
        <v>2229.06</v>
      </c>
    </row>
    <row r="14" spans="1:2" ht="48.75" customHeight="1" thickTop="1">
      <c r="A14" s="42" t="s">
        <v>102</v>
      </c>
      <c r="B14" s="119">
        <v>2026.33</v>
      </c>
    </row>
    <row r="15" spans="1:2" ht="30">
      <c r="A15" s="43" t="s">
        <v>42</v>
      </c>
      <c r="B15" s="113" t="s">
        <v>192</v>
      </c>
    </row>
    <row r="16" spans="1:2" ht="15">
      <c r="A16" s="43" t="s">
        <v>147</v>
      </c>
      <c r="B16" s="113">
        <v>675.403</v>
      </c>
    </row>
    <row r="17" spans="1:2" ht="45">
      <c r="A17" s="43" t="s">
        <v>44</v>
      </c>
      <c r="B17" s="113">
        <v>301.13</v>
      </c>
    </row>
    <row r="18" spans="1:2" ht="15">
      <c r="A18" s="44" t="s">
        <v>86</v>
      </c>
      <c r="B18" s="117">
        <f>B17/B19*1000</f>
        <v>2.912254233518051</v>
      </c>
    </row>
    <row r="19" spans="1:2" ht="15">
      <c r="A19" s="44" t="s">
        <v>46</v>
      </c>
      <c r="B19" s="113">
        <v>103401</v>
      </c>
    </row>
    <row r="20" spans="1:2" ht="35.25" customHeight="1">
      <c r="A20" s="43" t="s">
        <v>47</v>
      </c>
      <c r="B20" s="113">
        <v>64.87</v>
      </c>
    </row>
    <row r="21" spans="1:2" ht="30">
      <c r="A21" s="43" t="s">
        <v>48</v>
      </c>
      <c r="B21" s="113">
        <v>12.6</v>
      </c>
    </row>
    <row r="22" spans="1:2" ht="45">
      <c r="A22" s="43" t="s">
        <v>49</v>
      </c>
      <c r="B22" s="113">
        <v>14.935</v>
      </c>
    </row>
    <row r="23" spans="1:2" ht="45">
      <c r="A23" s="43" t="s">
        <v>50</v>
      </c>
      <c r="B23" s="113">
        <v>0</v>
      </c>
    </row>
    <row r="24" spans="1:2" ht="30">
      <c r="A24" s="43" t="s">
        <v>51</v>
      </c>
      <c r="B24" s="113">
        <f>B25</f>
        <v>335.692</v>
      </c>
    </row>
    <row r="25" spans="1:2" ht="30">
      <c r="A25" s="45" t="s">
        <v>52</v>
      </c>
      <c r="B25" s="113">
        <v>335.692</v>
      </c>
    </row>
    <row r="26" spans="1:2" ht="30">
      <c r="A26" s="43" t="s">
        <v>53</v>
      </c>
      <c r="B26" s="113">
        <f>B27+B28+B29</f>
        <v>621.7</v>
      </c>
    </row>
    <row r="27" spans="1:2" ht="30">
      <c r="A27" s="45" t="s">
        <v>54</v>
      </c>
      <c r="B27" s="113">
        <v>279.36</v>
      </c>
    </row>
    <row r="28" spans="1:2" ht="30">
      <c r="A28" s="43" t="s">
        <v>55</v>
      </c>
      <c r="B28" s="113">
        <v>41.78</v>
      </c>
    </row>
    <row r="29" spans="1:2" ht="63" thickBot="1">
      <c r="A29" s="46" t="s">
        <v>148</v>
      </c>
      <c r="B29" s="114">
        <f>149.36+151.2</f>
        <v>300.56</v>
      </c>
    </row>
    <row r="30" spans="1:2" ht="31.5" thickBot="1" thickTop="1">
      <c r="A30" s="47" t="s">
        <v>103</v>
      </c>
      <c r="B30" s="118">
        <f>B13-B14</f>
        <v>202.73000000000002</v>
      </c>
    </row>
    <row r="31" spans="1:2" ht="15.75" thickTop="1">
      <c r="A31" s="42" t="s">
        <v>104</v>
      </c>
      <c r="B31" s="119">
        <f>B30-0.01*B13</f>
        <v>180.4394</v>
      </c>
    </row>
    <row r="32" spans="1:2" ht="91.5" customHeight="1" thickBot="1">
      <c r="A32" s="46" t="s">
        <v>7</v>
      </c>
      <c r="B32" s="114" t="s">
        <v>192</v>
      </c>
    </row>
    <row r="33" spans="1:2" ht="30.75" thickTop="1">
      <c r="A33" s="42" t="s">
        <v>105</v>
      </c>
      <c r="B33" s="119" t="s">
        <v>192</v>
      </c>
    </row>
    <row r="34" spans="1:2" ht="30.75" thickBot="1">
      <c r="A34" s="46" t="s">
        <v>9</v>
      </c>
      <c r="B34" s="114" t="s">
        <v>192</v>
      </c>
    </row>
    <row r="35" spans="1:2" ht="46.5" thickBot="1" thickTop="1">
      <c r="A35" s="48" t="s">
        <v>127</v>
      </c>
      <c r="B35" s="121"/>
    </row>
    <row r="36" spans="1:2" ht="16.5" thickBot="1" thickTop="1">
      <c r="A36" s="48" t="s">
        <v>106</v>
      </c>
      <c r="B36" s="121">
        <v>3.44</v>
      </c>
    </row>
    <row r="37" spans="1:2" ht="16.5" thickBot="1" thickTop="1">
      <c r="A37" s="48" t="s">
        <v>107</v>
      </c>
      <c r="B37" s="121">
        <v>2.54</v>
      </c>
    </row>
    <row r="38" spans="1:2" ht="31.5" thickBot="1" thickTop="1">
      <c r="A38" s="48" t="s">
        <v>108</v>
      </c>
      <c r="B38" s="121">
        <v>2.91</v>
      </c>
    </row>
    <row r="39" spans="1:2" ht="16.5" thickBot="1" thickTop="1">
      <c r="A39" s="48" t="s">
        <v>109</v>
      </c>
      <c r="B39" s="121" t="s">
        <v>192</v>
      </c>
    </row>
    <row r="40" spans="1:2" ht="30.75" thickTop="1">
      <c r="A40" s="42" t="s">
        <v>110</v>
      </c>
      <c r="B40" s="119">
        <v>2.51</v>
      </c>
    </row>
    <row r="41" spans="1:2" ht="15">
      <c r="A41" s="43" t="s">
        <v>8</v>
      </c>
      <c r="B41" s="113" t="s">
        <v>192</v>
      </c>
    </row>
    <row r="42" spans="1:2" ht="15.75" thickBot="1">
      <c r="A42" s="46" t="s">
        <v>88</v>
      </c>
      <c r="B42" s="114">
        <v>2.51</v>
      </c>
    </row>
    <row r="43" spans="1:2" ht="32.25" customHeight="1" thickBot="1" thickTop="1">
      <c r="A43" s="48" t="s">
        <v>111</v>
      </c>
      <c r="B43" s="121">
        <v>12.9</v>
      </c>
    </row>
    <row r="44" spans="1:2" ht="31.5" thickBot="1" thickTop="1">
      <c r="A44" s="48" t="s">
        <v>112</v>
      </c>
      <c r="B44" s="121">
        <v>4.324</v>
      </c>
    </row>
    <row r="45" spans="1:2" ht="31.5" thickBot="1" thickTop="1">
      <c r="A45" s="48" t="s">
        <v>113</v>
      </c>
      <c r="B45" s="121" t="s">
        <v>192</v>
      </c>
    </row>
    <row r="46" spans="1:2" ht="16.5" thickBot="1" thickTop="1">
      <c r="A46" s="48" t="s">
        <v>114</v>
      </c>
      <c r="B46" s="121" t="s">
        <v>192</v>
      </c>
    </row>
    <row r="47" spans="1:2" ht="16.5" thickBot="1" thickTop="1">
      <c r="A47" s="48" t="s">
        <v>115</v>
      </c>
      <c r="B47" s="121" t="s">
        <v>208</v>
      </c>
    </row>
    <row r="48" spans="1:2" ht="16.5" thickBot="1" thickTop="1">
      <c r="A48" s="48" t="s">
        <v>116</v>
      </c>
      <c r="B48" s="121" t="s">
        <v>192</v>
      </c>
    </row>
    <row r="49" spans="1:2" ht="31.5" thickBot="1" thickTop="1">
      <c r="A49" s="48" t="s">
        <v>117</v>
      </c>
      <c r="B49" s="121">
        <v>9.5</v>
      </c>
    </row>
    <row r="50" spans="1:2" ht="46.5" thickBot="1" thickTop="1">
      <c r="A50" s="48" t="s">
        <v>118</v>
      </c>
      <c r="B50" s="121">
        <v>97.06</v>
      </c>
    </row>
    <row r="51" spans="1:2" ht="46.5" thickBot="1" thickTop="1">
      <c r="A51" s="48" t="s">
        <v>119</v>
      </c>
      <c r="B51" s="121">
        <v>35.551</v>
      </c>
    </row>
    <row r="52" spans="1:2" ht="46.5" thickBot="1" thickTop="1">
      <c r="A52" s="48" t="s">
        <v>120</v>
      </c>
      <c r="B52" s="121">
        <v>0.54</v>
      </c>
    </row>
    <row r="53" ht="15.75" thickTop="1"/>
    <row r="54" spans="1:2" ht="30" customHeight="1">
      <c r="A54" s="208" t="s">
        <v>126</v>
      </c>
      <c r="B54" s="208"/>
    </row>
    <row r="55" spans="1:2" ht="33" customHeight="1">
      <c r="A55" s="209" t="s">
        <v>138</v>
      </c>
      <c r="B55" s="209"/>
    </row>
    <row r="56" spans="1:2" ht="105.75" customHeight="1">
      <c r="A56" s="208" t="s">
        <v>149</v>
      </c>
      <c r="B56" s="208"/>
    </row>
    <row r="57" spans="1:2" ht="33.75" customHeight="1">
      <c r="A57" s="208" t="s">
        <v>128</v>
      </c>
      <c r="B57" s="20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0" t="s">
        <v>171</v>
      </c>
      <c r="B2" s="211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3" t="s">
        <v>206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111" t="s">
        <v>209</v>
      </c>
    </row>
    <row r="13" spans="1:2" ht="16.5" thickBot="1" thickTop="1">
      <c r="A13" s="48" t="s">
        <v>101</v>
      </c>
      <c r="B13" s="111">
        <v>1286.66</v>
      </c>
    </row>
    <row r="14" spans="1:2" ht="45.75" thickTop="1">
      <c r="A14" s="42" t="s">
        <v>102</v>
      </c>
      <c r="B14" s="112">
        <v>1286.66</v>
      </c>
    </row>
    <row r="15" spans="1:2" ht="30">
      <c r="A15" s="43" t="s">
        <v>42</v>
      </c>
      <c r="B15" s="100" t="s">
        <v>192</v>
      </c>
    </row>
    <row r="16" spans="1:2" ht="15">
      <c r="A16" s="43" t="s">
        <v>147</v>
      </c>
      <c r="B16" s="100">
        <v>391.921</v>
      </c>
    </row>
    <row r="17" spans="1:2" ht="45">
      <c r="A17" s="43" t="s">
        <v>44</v>
      </c>
      <c r="B17" s="100">
        <v>171.758</v>
      </c>
    </row>
    <row r="18" spans="1:2" ht="15">
      <c r="A18" s="44" t="s">
        <v>86</v>
      </c>
      <c r="B18" s="101">
        <f>B17/B19</f>
        <v>2.9874073816398234</v>
      </c>
    </row>
    <row r="19" spans="1:2" ht="15">
      <c r="A19" s="44" t="s">
        <v>210</v>
      </c>
      <c r="B19" s="100">
        <v>57.494</v>
      </c>
    </row>
    <row r="20" spans="1:2" ht="30">
      <c r="A20" s="43" t="s">
        <v>47</v>
      </c>
      <c r="B20" s="100">
        <v>8.777</v>
      </c>
    </row>
    <row r="21" spans="1:2" ht="30">
      <c r="A21" s="43" t="s">
        <v>48</v>
      </c>
      <c r="B21" s="100" t="s">
        <v>192</v>
      </c>
    </row>
    <row r="22" spans="1:2" ht="45">
      <c r="A22" s="43" t="s">
        <v>49</v>
      </c>
      <c r="B22" s="100">
        <v>7.467</v>
      </c>
    </row>
    <row r="23" spans="1:2" ht="45">
      <c r="A23" s="43" t="s">
        <v>50</v>
      </c>
      <c r="B23" s="100" t="s">
        <v>192</v>
      </c>
    </row>
    <row r="24" spans="1:2" ht="30">
      <c r="A24" s="43" t="s">
        <v>51</v>
      </c>
      <c r="B24" s="100">
        <f>B25</f>
        <v>290.175</v>
      </c>
    </row>
    <row r="25" spans="1:2" ht="30">
      <c r="A25" s="45" t="s">
        <v>52</v>
      </c>
      <c r="B25" s="100">
        <v>290.175</v>
      </c>
    </row>
    <row r="26" spans="1:2" ht="30">
      <c r="A26" s="43" t="s">
        <v>53</v>
      </c>
      <c r="B26" s="100">
        <f>B27+B28+B29</f>
        <v>416.55999999999995</v>
      </c>
    </row>
    <row r="27" spans="1:2" ht="30">
      <c r="A27" s="45" t="s">
        <v>54</v>
      </c>
      <c r="B27" s="100">
        <v>213.67</v>
      </c>
    </row>
    <row r="28" spans="1:2" ht="30">
      <c r="A28" s="43" t="s">
        <v>55</v>
      </c>
      <c r="B28" s="100">
        <v>21.42</v>
      </c>
    </row>
    <row r="29" spans="1:2" ht="63" thickBot="1">
      <c r="A29" s="46" t="s">
        <v>148</v>
      </c>
      <c r="B29" s="116">
        <v>181.47</v>
      </c>
    </row>
    <row r="30" spans="1:2" ht="31.5" thickBot="1" thickTop="1">
      <c r="A30" s="47" t="s">
        <v>103</v>
      </c>
      <c r="B30" s="115">
        <v>0</v>
      </c>
    </row>
    <row r="31" spans="1:2" ht="15.75" thickTop="1">
      <c r="A31" s="42" t="s">
        <v>104</v>
      </c>
      <c r="B31" s="112">
        <f>B30-0.01*B13</f>
        <v>-12.866600000000002</v>
      </c>
    </row>
    <row r="32" spans="1:2" ht="75.75" thickBot="1">
      <c r="A32" s="46" t="s">
        <v>7</v>
      </c>
      <c r="B32" s="116" t="s">
        <v>192</v>
      </c>
    </row>
    <row r="33" spans="1:2" ht="30.75" thickTop="1">
      <c r="A33" s="42" t="s">
        <v>105</v>
      </c>
      <c r="B33" s="112" t="s">
        <v>192</v>
      </c>
    </row>
    <row r="34" spans="1:2" ht="30.75" thickBot="1">
      <c r="A34" s="46" t="s">
        <v>9</v>
      </c>
      <c r="B34" s="116" t="s">
        <v>192</v>
      </c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2.58</v>
      </c>
    </row>
    <row r="37" spans="1:2" ht="16.5" thickBot="1" thickTop="1">
      <c r="A37" s="48" t="s">
        <v>107</v>
      </c>
      <c r="B37" s="111">
        <v>0.7</v>
      </c>
    </row>
    <row r="38" spans="1:2" ht="31.5" thickBot="1" thickTop="1">
      <c r="A38" s="48" t="s">
        <v>108</v>
      </c>
      <c r="B38" s="111">
        <v>909</v>
      </c>
    </row>
    <row r="39" spans="1:2" ht="16.5" thickBot="1" thickTop="1">
      <c r="A39" s="48" t="s">
        <v>109</v>
      </c>
      <c r="B39" s="111" t="s">
        <v>192</v>
      </c>
    </row>
    <row r="40" spans="1:2" ht="30.75" thickTop="1">
      <c r="A40" s="42" t="s">
        <v>110</v>
      </c>
      <c r="B40" s="112">
        <v>664.7</v>
      </c>
    </row>
    <row r="41" spans="1:2" ht="15">
      <c r="A41" s="43" t="s">
        <v>8</v>
      </c>
      <c r="B41" s="100" t="s">
        <v>192</v>
      </c>
    </row>
    <row r="42" spans="1:2" ht="15.75" thickBot="1">
      <c r="A42" s="46" t="s">
        <v>88</v>
      </c>
      <c r="B42" s="116">
        <v>664.7</v>
      </c>
    </row>
    <row r="43" spans="1:2" ht="31.5" thickBot="1" thickTop="1">
      <c r="A43" s="48" t="s">
        <v>111</v>
      </c>
      <c r="B43" s="111">
        <v>26.4</v>
      </c>
    </row>
    <row r="44" spans="1:2" ht="31.5" thickBot="1" thickTop="1">
      <c r="A44" s="48" t="s">
        <v>112</v>
      </c>
      <c r="B44" s="111">
        <v>3.79</v>
      </c>
    </row>
    <row r="45" spans="1:2" ht="31.5" thickBot="1" thickTop="1">
      <c r="A45" s="48" t="s">
        <v>113</v>
      </c>
      <c r="B45" s="111" t="s">
        <v>192</v>
      </c>
    </row>
    <row r="46" spans="1:2" ht="16.5" thickBot="1" thickTop="1">
      <c r="A46" s="48" t="s">
        <v>114</v>
      </c>
      <c r="B46" s="111" t="s">
        <v>192</v>
      </c>
    </row>
    <row r="47" spans="1:2" ht="16.5" thickBot="1" thickTop="1">
      <c r="A47" s="48" t="s">
        <v>115</v>
      </c>
      <c r="B47" s="111" t="s">
        <v>208</v>
      </c>
    </row>
    <row r="48" spans="1:2" ht="16.5" thickBot="1" thickTop="1">
      <c r="A48" s="48" t="s">
        <v>116</v>
      </c>
      <c r="B48" s="111" t="s">
        <v>192</v>
      </c>
    </row>
    <row r="49" spans="1:2" ht="31.5" thickBot="1" thickTop="1">
      <c r="A49" s="48" t="s">
        <v>117</v>
      </c>
      <c r="B49" s="111">
        <v>7</v>
      </c>
    </row>
    <row r="50" spans="1:2" ht="46.5" thickBot="1" thickTop="1">
      <c r="A50" s="48" t="s">
        <v>118</v>
      </c>
      <c r="B50" s="111">
        <v>177.56</v>
      </c>
    </row>
    <row r="51" spans="1:2" ht="46.5" thickBot="1" thickTop="1">
      <c r="A51" s="48" t="s">
        <v>119</v>
      </c>
      <c r="B51" s="111">
        <v>63.246</v>
      </c>
    </row>
    <row r="52" spans="1:2" ht="46.5" thickBot="1" thickTop="1">
      <c r="A52" s="48" t="s">
        <v>120</v>
      </c>
      <c r="B52" s="111">
        <v>0.52</v>
      </c>
    </row>
    <row r="53" ht="15.75" thickTop="1"/>
    <row r="54" spans="1:2" ht="15">
      <c r="A54" s="208" t="s">
        <v>126</v>
      </c>
      <c r="B54" s="208"/>
    </row>
    <row r="55" spans="1:2" ht="15">
      <c r="A55" s="209" t="s">
        <v>138</v>
      </c>
      <c r="B55" s="209"/>
    </row>
    <row r="56" spans="1:2" ht="15">
      <c r="A56" s="208" t="s">
        <v>149</v>
      </c>
      <c r="B56" s="208"/>
    </row>
    <row r="57" spans="1:2" ht="15">
      <c r="A57" s="208" t="s">
        <v>128</v>
      </c>
      <c r="B57" s="208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2">
      <selection activeCell="C14" sqref="C1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0" t="s">
        <v>171</v>
      </c>
      <c r="B2" s="211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3" t="s">
        <v>206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4" t="s">
        <v>202</v>
      </c>
    </row>
    <row r="13" spans="1:2" ht="16.5" thickBot="1" thickTop="1">
      <c r="A13" s="48" t="s">
        <v>101</v>
      </c>
      <c r="B13" s="111">
        <v>705.003</v>
      </c>
    </row>
    <row r="14" spans="1:2" ht="45.75" thickTop="1">
      <c r="A14" s="42" t="s">
        <v>102</v>
      </c>
      <c r="B14" s="112">
        <v>711.13</v>
      </c>
    </row>
    <row r="15" spans="1:2" ht="30">
      <c r="A15" s="43" t="s">
        <v>42</v>
      </c>
      <c r="B15" s="100" t="s">
        <v>192</v>
      </c>
    </row>
    <row r="16" spans="1:2" ht="15">
      <c r="A16" s="43" t="s">
        <v>147</v>
      </c>
      <c r="B16" s="100">
        <v>266.326</v>
      </c>
    </row>
    <row r="17" spans="1:2" ht="45">
      <c r="A17" s="43" t="s">
        <v>44</v>
      </c>
      <c r="B17" s="100">
        <v>28.897</v>
      </c>
    </row>
    <row r="18" spans="1:2" ht="15">
      <c r="A18" s="44" t="s">
        <v>86</v>
      </c>
      <c r="B18" s="101">
        <f>B17/B19*1000</f>
        <v>2.9803011551155114</v>
      </c>
    </row>
    <row r="19" spans="1:2" ht="15">
      <c r="A19" s="44" t="s">
        <v>46</v>
      </c>
      <c r="B19" s="100">
        <v>9696</v>
      </c>
    </row>
    <row r="20" spans="1:2" ht="30">
      <c r="A20" s="43" t="s">
        <v>47</v>
      </c>
      <c r="B20" s="100">
        <v>8.122</v>
      </c>
    </row>
    <row r="21" spans="1:2" ht="30">
      <c r="A21" s="43" t="s">
        <v>48</v>
      </c>
      <c r="B21" s="100" t="s">
        <v>192</v>
      </c>
    </row>
    <row r="22" spans="1:2" ht="45">
      <c r="A22" s="43" t="s">
        <v>49</v>
      </c>
      <c r="B22" s="100" t="s">
        <v>192</v>
      </c>
    </row>
    <row r="23" spans="1:2" ht="45">
      <c r="A23" s="43" t="s">
        <v>50</v>
      </c>
      <c r="B23" s="100">
        <v>99.247</v>
      </c>
    </row>
    <row r="24" spans="1:2" ht="30">
      <c r="A24" s="43" t="s">
        <v>51</v>
      </c>
      <c r="B24" s="100">
        <f>B25</f>
        <v>120.928</v>
      </c>
    </row>
    <row r="25" spans="1:2" ht="30">
      <c r="A25" s="45" t="s">
        <v>52</v>
      </c>
      <c r="B25" s="100">
        <v>120.928</v>
      </c>
    </row>
    <row r="26" spans="1:2" ht="30">
      <c r="A26" s="43" t="s">
        <v>53</v>
      </c>
      <c r="B26" s="100">
        <f>B27+B28+B29</f>
        <v>187.61</v>
      </c>
    </row>
    <row r="27" spans="1:2" ht="30">
      <c r="A27" s="45" t="s">
        <v>54</v>
      </c>
      <c r="B27" s="100">
        <v>99.11</v>
      </c>
    </row>
    <row r="28" spans="1:2" ht="30">
      <c r="A28" s="43" t="s">
        <v>55</v>
      </c>
      <c r="B28" s="100">
        <v>24.82</v>
      </c>
    </row>
    <row r="29" spans="1:2" ht="63" thickBot="1">
      <c r="A29" s="46" t="s">
        <v>148</v>
      </c>
      <c r="B29" s="116">
        <v>63.68</v>
      </c>
    </row>
    <row r="30" spans="1:2" ht="31.5" thickBot="1" thickTop="1">
      <c r="A30" s="47" t="s">
        <v>103</v>
      </c>
      <c r="B30" s="115">
        <f>B13-B14</f>
        <v>-6.126999999999953</v>
      </c>
    </row>
    <row r="31" spans="1:2" ht="15.75" thickTop="1">
      <c r="A31" s="42" t="s">
        <v>104</v>
      </c>
      <c r="B31" s="112">
        <f>B30-0.01*B13</f>
        <v>-13.177029999999952</v>
      </c>
    </row>
    <row r="32" spans="1:2" ht="75.75" thickBot="1">
      <c r="A32" s="46" t="s">
        <v>7</v>
      </c>
      <c r="B32" s="116" t="s">
        <v>192</v>
      </c>
    </row>
    <row r="33" spans="1:2" ht="30.75" thickTop="1">
      <c r="A33" s="42" t="s">
        <v>105</v>
      </c>
      <c r="B33" s="112" t="s">
        <v>192</v>
      </c>
    </row>
    <row r="34" spans="1:2" ht="30.75" thickBot="1">
      <c r="A34" s="46" t="s">
        <v>9</v>
      </c>
      <c r="B34" s="116" t="s">
        <v>192</v>
      </c>
    </row>
    <row r="35" spans="1:2" ht="46.5" thickBot="1" thickTop="1">
      <c r="A35" s="48" t="s">
        <v>127</v>
      </c>
      <c r="B35" s="111" t="s">
        <v>192</v>
      </c>
    </row>
    <row r="36" spans="1:2" ht="16.5" thickBot="1" thickTop="1">
      <c r="A36" s="48" t="s">
        <v>106</v>
      </c>
      <c r="B36" s="111">
        <v>0.76</v>
      </c>
    </row>
    <row r="37" spans="1:2" ht="16.5" thickBot="1" thickTop="1">
      <c r="A37" s="48" t="s">
        <v>107</v>
      </c>
      <c r="B37" s="111">
        <v>0.69</v>
      </c>
    </row>
    <row r="38" spans="1:2" ht="31.5" thickBot="1" thickTop="1">
      <c r="A38" s="48" t="s">
        <v>108</v>
      </c>
      <c r="B38" s="111">
        <v>0.6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0.585</v>
      </c>
    </row>
    <row r="41" spans="1:2" ht="15">
      <c r="A41" s="43" t="s">
        <v>8</v>
      </c>
      <c r="B41" s="100" t="s">
        <v>192</v>
      </c>
    </row>
    <row r="42" spans="1:2" ht="15.75" thickBot="1">
      <c r="A42" s="46" t="s">
        <v>88</v>
      </c>
      <c r="B42" s="116">
        <v>0.585</v>
      </c>
    </row>
    <row r="43" spans="1:2" ht="31.5" thickBot="1" thickTop="1">
      <c r="A43" s="48" t="s">
        <v>111</v>
      </c>
      <c r="B43" s="111">
        <v>1.9</v>
      </c>
    </row>
    <row r="44" spans="1:2" ht="31.5" thickBot="1" thickTop="1">
      <c r="A44" s="48" t="s">
        <v>112</v>
      </c>
      <c r="B44" s="111">
        <v>0.27</v>
      </c>
    </row>
    <row r="45" spans="1:2" ht="31.5" thickBot="1" thickTop="1">
      <c r="A45" s="48" t="s">
        <v>113</v>
      </c>
      <c r="B45" s="111" t="s">
        <v>192</v>
      </c>
    </row>
    <row r="46" spans="1:2" ht="16.5" thickBot="1" thickTop="1">
      <c r="A46" s="48" t="s">
        <v>114</v>
      </c>
      <c r="B46" s="111" t="s">
        <v>192</v>
      </c>
    </row>
    <row r="47" spans="1:2" ht="16.5" thickBot="1" thickTop="1">
      <c r="A47" s="48" t="s">
        <v>115</v>
      </c>
      <c r="B47" s="111" t="s">
        <v>211</v>
      </c>
    </row>
    <row r="48" spans="1:2" ht="16.5" thickBot="1" thickTop="1">
      <c r="A48" s="48" t="s">
        <v>116</v>
      </c>
      <c r="B48" s="111" t="s">
        <v>192</v>
      </c>
    </row>
    <row r="49" spans="1:2" ht="31.5" thickBot="1" thickTop="1">
      <c r="A49" s="48" t="s">
        <v>117</v>
      </c>
      <c r="B49" s="111">
        <v>2</v>
      </c>
    </row>
    <row r="50" spans="1:2" ht="46.5" thickBot="1" thickTop="1">
      <c r="A50" s="48" t="s">
        <v>118</v>
      </c>
      <c r="B50" s="111">
        <v>181.51</v>
      </c>
    </row>
    <row r="51" spans="1:2" ht="46.5" thickBot="1" thickTop="1">
      <c r="A51" s="48" t="s">
        <v>119</v>
      </c>
      <c r="B51" s="111">
        <v>16.135</v>
      </c>
    </row>
    <row r="52" spans="1:2" ht="46.5" thickBot="1" thickTop="1">
      <c r="A52" s="48" t="s">
        <v>120</v>
      </c>
      <c r="B52" s="111">
        <v>0.46</v>
      </c>
    </row>
    <row r="53" ht="15.75" thickTop="1"/>
    <row r="54" spans="1:2" ht="15">
      <c r="A54" s="208" t="s">
        <v>126</v>
      </c>
      <c r="B54" s="208"/>
    </row>
    <row r="55" spans="1:2" ht="15">
      <c r="A55" s="209" t="s">
        <v>138</v>
      </c>
      <c r="B55" s="209"/>
    </row>
    <row r="56" spans="1:2" ht="15">
      <c r="A56" s="208" t="s">
        <v>149</v>
      </c>
      <c r="B56" s="208"/>
    </row>
    <row r="57" spans="1:2" ht="15">
      <c r="A57" s="208" t="s">
        <v>128</v>
      </c>
      <c r="B57" s="208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0" t="s">
        <v>171</v>
      </c>
      <c r="B2" s="211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3" t="s">
        <v>206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4" t="s">
        <v>203</v>
      </c>
    </row>
    <row r="13" spans="1:2" ht="16.5" thickBot="1" thickTop="1">
      <c r="A13" s="48" t="s">
        <v>101</v>
      </c>
      <c r="B13" s="111">
        <v>395.487</v>
      </c>
    </row>
    <row r="14" spans="1:2" ht="45.75" thickTop="1">
      <c r="A14" s="42" t="s">
        <v>102</v>
      </c>
      <c r="B14" s="112">
        <v>258.989</v>
      </c>
    </row>
    <row r="15" spans="1:2" ht="30">
      <c r="A15" s="43" t="s">
        <v>42</v>
      </c>
      <c r="B15" s="100" t="s">
        <v>192</v>
      </c>
    </row>
    <row r="16" spans="1:2" ht="15">
      <c r="A16" s="43" t="s">
        <v>147</v>
      </c>
      <c r="B16" s="100">
        <v>50.778</v>
      </c>
    </row>
    <row r="17" spans="1:2" ht="45">
      <c r="A17" s="43" t="s">
        <v>44</v>
      </c>
      <c r="B17" s="100">
        <v>7.793</v>
      </c>
    </row>
    <row r="18" spans="1:2" ht="15">
      <c r="A18" s="44" t="s">
        <v>86</v>
      </c>
      <c r="B18" s="101">
        <f>B17/B19*1000</f>
        <v>2.9744274809160305</v>
      </c>
    </row>
    <row r="19" spans="1:2" ht="15">
      <c r="A19" s="44" t="s">
        <v>46</v>
      </c>
      <c r="B19" s="100">
        <v>2620</v>
      </c>
    </row>
    <row r="20" spans="1:2" ht="30">
      <c r="A20" s="43" t="s">
        <v>47</v>
      </c>
      <c r="B20" s="100">
        <v>3.452</v>
      </c>
    </row>
    <row r="21" spans="1:2" ht="30">
      <c r="A21" s="43" t="s">
        <v>48</v>
      </c>
      <c r="B21" s="100" t="s">
        <v>192</v>
      </c>
    </row>
    <row r="22" spans="1:2" ht="45">
      <c r="A22" s="43" t="s">
        <v>49</v>
      </c>
      <c r="B22" s="100" t="s">
        <v>192</v>
      </c>
    </row>
    <row r="23" spans="1:2" ht="45">
      <c r="A23" s="43" t="s">
        <v>50</v>
      </c>
      <c r="B23" s="100">
        <v>18.246</v>
      </c>
    </row>
    <row r="24" spans="1:2" ht="30">
      <c r="A24" s="43" t="s">
        <v>51</v>
      </c>
      <c r="B24" s="100">
        <f>B25</f>
        <v>95.8</v>
      </c>
    </row>
    <row r="25" spans="1:2" ht="30">
      <c r="A25" s="45" t="s">
        <v>52</v>
      </c>
      <c r="B25" s="100">
        <v>95.8</v>
      </c>
    </row>
    <row r="26" spans="1:2" ht="30">
      <c r="A26" s="43" t="s">
        <v>53</v>
      </c>
      <c r="B26" s="100">
        <f>B27+B28+B29</f>
        <v>82.92</v>
      </c>
    </row>
    <row r="27" spans="1:2" ht="30">
      <c r="A27" s="45" t="s">
        <v>54</v>
      </c>
      <c r="B27" s="100">
        <v>46.61</v>
      </c>
    </row>
    <row r="28" spans="1:2" ht="30">
      <c r="A28" s="43" t="s">
        <v>55</v>
      </c>
      <c r="B28" s="100">
        <v>11.55</v>
      </c>
    </row>
    <row r="29" spans="1:2" ht="63" thickBot="1">
      <c r="A29" s="46" t="s">
        <v>148</v>
      </c>
      <c r="B29" s="116">
        <v>24.76</v>
      </c>
    </row>
    <row r="30" spans="1:2" ht="31.5" thickBot="1" thickTop="1">
      <c r="A30" s="47" t="s">
        <v>103</v>
      </c>
      <c r="B30" s="115">
        <f>B13-B14</f>
        <v>136.49800000000005</v>
      </c>
    </row>
    <row r="31" spans="1:2" ht="15.75" thickTop="1">
      <c r="A31" s="42" t="s">
        <v>104</v>
      </c>
      <c r="B31" s="122">
        <f>B30-0.01*B13</f>
        <v>132.54313000000005</v>
      </c>
    </row>
    <row r="32" spans="1:2" ht="75.75" thickBot="1">
      <c r="A32" s="46" t="s">
        <v>7</v>
      </c>
      <c r="B32" s="116"/>
    </row>
    <row r="33" spans="1:2" ht="30.75" thickTop="1">
      <c r="A33" s="42" t="s">
        <v>105</v>
      </c>
      <c r="B33" s="112"/>
    </row>
    <row r="34" spans="1:2" ht="30.75" thickBot="1">
      <c r="A34" s="46" t="s">
        <v>9</v>
      </c>
      <c r="B34" s="116"/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0.17</v>
      </c>
    </row>
    <row r="37" spans="1:2" ht="16.5" thickBot="1" thickTop="1">
      <c r="A37" s="48" t="s">
        <v>107</v>
      </c>
      <c r="B37" s="111">
        <v>0.13</v>
      </c>
    </row>
    <row r="38" spans="1:2" ht="31.5" thickBot="1" thickTop="1">
      <c r="A38" s="48" t="s">
        <v>108</v>
      </c>
      <c r="B38" s="111">
        <v>0.122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0.114</v>
      </c>
    </row>
    <row r="41" spans="1:2" ht="15">
      <c r="A41" s="43" t="s">
        <v>8</v>
      </c>
      <c r="B41" s="100" t="s">
        <v>192</v>
      </c>
    </row>
    <row r="42" spans="1:2" ht="15.75" thickBot="1">
      <c r="A42" s="46" t="s">
        <v>88</v>
      </c>
      <c r="B42" s="116">
        <v>0.114</v>
      </c>
    </row>
    <row r="43" spans="1:2" ht="31.5" thickBot="1" thickTop="1">
      <c r="A43" s="48" t="s">
        <v>111</v>
      </c>
      <c r="B43" s="111">
        <v>0.7</v>
      </c>
    </row>
    <row r="44" spans="1:2" ht="31.5" thickBot="1" thickTop="1">
      <c r="A44" s="48" t="s">
        <v>112</v>
      </c>
      <c r="B44" s="111">
        <v>0.17</v>
      </c>
    </row>
    <row r="45" spans="1:2" ht="31.5" thickBot="1" thickTop="1">
      <c r="A45" s="48" t="s">
        <v>113</v>
      </c>
      <c r="B45" s="111" t="s">
        <v>192</v>
      </c>
    </row>
    <row r="46" spans="1:2" ht="16.5" thickBot="1" thickTop="1">
      <c r="A46" s="48" t="s">
        <v>114</v>
      </c>
      <c r="B46" s="111" t="s">
        <v>192</v>
      </c>
    </row>
    <row r="47" spans="1:2" ht="16.5" thickBot="1" thickTop="1">
      <c r="A47" s="48" t="s">
        <v>115</v>
      </c>
      <c r="B47" s="111" t="s">
        <v>212</v>
      </c>
    </row>
    <row r="48" spans="1:2" ht="16.5" thickBot="1" thickTop="1">
      <c r="A48" s="48" t="s">
        <v>116</v>
      </c>
      <c r="B48" s="111" t="s">
        <v>192</v>
      </c>
    </row>
    <row r="49" spans="1:2" ht="31.5" thickBot="1" thickTop="1">
      <c r="A49" s="48" t="s">
        <v>117</v>
      </c>
      <c r="B49" s="111">
        <v>3</v>
      </c>
    </row>
    <row r="50" spans="1:2" ht="46.5" thickBot="1" thickTop="1">
      <c r="A50" s="48" t="s">
        <v>118</v>
      </c>
      <c r="B50" s="111">
        <v>167.76</v>
      </c>
    </row>
    <row r="51" spans="1:2" ht="46.5" thickBot="1" thickTop="1">
      <c r="A51" s="48" t="s">
        <v>119</v>
      </c>
      <c r="B51" s="111">
        <v>21.491</v>
      </c>
    </row>
    <row r="52" spans="1:2" ht="46.5" thickBot="1" thickTop="1">
      <c r="A52" s="48" t="s">
        <v>120</v>
      </c>
      <c r="B52" s="111">
        <v>0.47</v>
      </c>
    </row>
    <row r="53" ht="15.75" thickTop="1"/>
    <row r="54" spans="1:2" ht="15">
      <c r="A54" s="208" t="s">
        <v>126</v>
      </c>
      <c r="B54" s="208"/>
    </row>
    <row r="55" spans="1:2" ht="15">
      <c r="A55" s="209" t="s">
        <v>138</v>
      </c>
      <c r="B55" s="209"/>
    </row>
    <row r="56" spans="1:2" ht="15">
      <c r="A56" s="208" t="s">
        <v>149</v>
      </c>
      <c r="B56" s="208"/>
    </row>
    <row r="57" spans="1:2" ht="15">
      <c r="A57" s="208" t="s">
        <v>128</v>
      </c>
      <c r="B57" s="208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5.8515625" style="52" customWidth="1"/>
    <col min="2" max="2" width="25.8515625" style="107" customWidth="1"/>
    <col min="3" max="3" width="25.8515625" style="52" customWidth="1"/>
    <col min="4" max="16384" width="9.140625" style="52" customWidth="1"/>
  </cols>
  <sheetData>
    <row r="1" spans="1:2" ht="15">
      <c r="A1" s="210" t="s">
        <v>172</v>
      </c>
      <c r="B1" s="214"/>
    </row>
    <row r="2" spans="1:2" ht="15">
      <c r="A2" s="8" t="s">
        <v>0</v>
      </c>
      <c r="B2" s="103" t="s">
        <v>213</v>
      </c>
    </row>
    <row r="3" spans="1:2" ht="15">
      <c r="A3" s="8" t="s">
        <v>27</v>
      </c>
      <c r="B3" s="104">
        <v>7016006650</v>
      </c>
    </row>
    <row r="4" spans="1:2" ht="15">
      <c r="A4" s="8" t="s">
        <v>28</v>
      </c>
      <c r="B4" s="104">
        <v>701601001</v>
      </c>
    </row>
    <row r="5" spans="1:2" ht="38.25">
      <c r="A5" s="102" t="s">
        <v>83</v>
      </c>
      <c r="B5" s="110" t="s">
        <v>194</v>
      </c>
    </row>
    <row r="6" spans="1:2" ht="15">
      <c r="A6" s="8" t="s">
        <v>85</v>
      </c>
      <c r="B6" s="106" t="s">
        <v>206</v>
      </c>
    </row>
    <row r="7" ht="15.75" thickBot="1"/>
    <row r="8" spans="1:2" ht="16.5" thickBot="1" thickTop="1">
      <c r="A8" s="9" t="s">
        <v>5</v>
      </c>
      <c r="B8" s="10" t="s">
        <v>6</v>
      </c>
    </row>
    <row r="9" spans="1:2" s="49" customFormat="1" ht="15.75" thickTop="1">
      <c r="A9" s="53" t="s">
        <v>150</v>
      </c>
      <c r="B9" s="108"/>
    </row>
    <row r="10" spans="1:2" s="49" customFormat="1" ht="15">
      <c r="A10" s="212" t="s">
        <v>214</v>
      </c>
      <c r="B10" s="213"/>
    </row>
    <row r="11" spans="1:2" s="49" customFormat="1" ht="15">
      <c r="A11" s="54" t="s">
        <v>139</v>
      </c>
      <c r="B11" s="108"/>
    </row>
    <row r="12" spans="1:2" s="49" customFormat="1" ht="15">
      <c r="A12" s="50" t="s">
        <v>144</v>
      </c>
      <c r="B12" s="108">
        <v>675.403</v>
      </c>
    </row>
    <row r="13" spans="1:2" s="49" customFormat="1" ht="30">
      <c r="A13" s="50" t="s">
        <v>140</v>
      </c>
      <c r="B13" s="108">
        <v>2723.4</v>
      </c>
    </row>
    <row r="14" spans="1:2" s="49" customFormat="1" ht="15">
      <c r="A14" s="50" t="s">
        <v>141</v>
      </c>
      <c r="B14" s="109">
        <f>B12/B13*1000</f>
        <v>247.99992656238527</v>
      </c>
    </row>
    <row r="15" spans="1:2" s="49" customFormat="1" ht="15">
      <c r="A15" s="50" t="s">
        <v>43</v>
      </c>
      <c r="B15" s="108"/>
    </row>
    <row r="16" spans="1:2" s="49" customFormat="1" ht="15">
      <c r="A16" s="55" t="s">
        <v>142</v>
      </c>
      <c r="B16" s="108"/>
    </row>
    <row r="17" spans="1:2" s="49" customFormat="1" ht="30">
      <c r="A17" s="50" t="s">
        <v>143</v>
      </c>
      <c r="B17" s="108">
        <f>B12</f>
        <v>675.403</v>
      </c>
    </row>
    <row r="18" spans="1:2" s="49" customFormat="1" ht="15">
      <c r="A18" s="50" t="s">
        <v>145</v>
      </c>
      <c r="B18" s="108">
        <v>2532.78</v>
      </c>
    </row>
    <row r="19" spans="1:2" s="49" customFormat="1" ht="15">
      <c r="A19" s="50" t="s">
        <v>141</v>
      </c>
      <c r="B19" s="109">
        <f>B14</f>
        <v>247.99992656238527</v>
      </c>
    </row>
    <row r="20" spans="1:2" s="49" customFormat="1" ht="15">
      <c r="A20" s="50" t="s">
        <v>43</v>
      </c>
      <c r="B20" s="108"/>
    </row>
    <row r="21" spans="1:2" s="49" customFormat="1" ht="15" customHeight="1">
      <c r="A21" s="212" t="s">
        <v>215</v>
      </c>
      <c r="B21" s="213"/>
    </row>
    <row r="22" spans="1:2" s="49" customFormat="1" ht="15">
      <c r="A22" s="54" t="s">
        <v>139</v>
      </c>
      <c r="B22" s="108"/>
    </row>
    <row r="23" spans="1:2" s="49" customFormat="1" ht="15">
      <c r="A23" s="50" t="s">
        <v>144</v>
      </c>
      <c r="B23" s="108">
        <v>387.05</v>
      </c>
    </row>
    <row r="24" spans="1:2" s="49" customFormat="1" ht="30">
      <c r="A24" s="50" t="s">
        <v>140</v>
      </c>
      <c r="B24" s="108">
        <v>2725.7</v>
      </c>
    </row>
    <row r="25" spans="1:2" s="49" customFormat="1" ht="15">
      <c r="A25" s="50" t="s">
        <v>141</v>
      </c>
      <c r="B25" s="109">
        <f>B23/B24*1000</f>
        <v>142.0002201269399</v>
      </c>
    </row>
    <row r="26" spans="1:2" s="49" customFormat="1" ht="15">
      <c r="A26" s="50" t="s">
        <v>43</v>
      </c>
      <c r="B26" s="108"/>
    </row>
    <row r="27" spans="1:2" s="49" customFormat="1" ht="15">
      <c r="A27" s="55" t="s">
        <v>142</v>
      </c>
      <c r="B27" s="108"/>
    </row>
    <row r="28" spans="1:2" s="49" customFormat="1" ht="30">
      <c r="A28" s="50" t="s">
        <v>143</v>
      </c>
      <c r="B28" s="108">
        <f>B23</f>
        <v>387.05</v>
      </c>
    </row>
    <row r="29" spans="1:2" s="49" customFormat="1" ht="15">
      <c r="A29" s="50" t="s">
        <v>145</v>
      </c>
      <c r="B29" s="108">
        <v>2535.08</v>
      </c>
    </row>
    <row r="30" spans="1:2" s="49" customFormat="1" ht="15">
      <c r="A30" s="50" t="s">
        <v>141</v>
      </c>
      <c r="B30" s="109">
        <f>B25</f>
        <v>142.0002201269399</v>
      </c>
    </row>
    <row r="31" spans="1:2" s="49" customFormat="1" ht="15">
      <c r="A31" s="50" t="s">
        <v>43</v>
      </c>
      <c r="B31" s="108"/>
    </row>
    <row r="32" spans="1:2" s="49" customFormat="1" ht="15">
      <c r="A32" s="212" t="s">
        <v>216</v>
      </c>
      <c r="B32" s="213"/>
    </row>
    <row r="33" spans="1:2" s="49" customFormat="1" ht="15">
      <c r="A33" s="54" t="s">
        <v>139</v>
      </c>
      <c r="B33" s="108"/>
    </row>
    <row r="34" spans="1:2" s="49" customFormat="1" ht="15">
      <c r="A34" s="50" t="s">
        <v>144</v>
      </c>
      <c r="B34" s="108">
        <v>262.828</v>
      </c>
    </row>
    <row r="35" spans="1:2" s="49" customFormat="1" ht="30">
      <c r="A35" s="50" t="s">
        <v>140</v>
      </c>
      <c r="B35" s="108">
        <v>2737.79</v>
      </c>
    </row>
    <row r="36" spans="1:2" s="49" customFormat="1" ht="15">
      <c r="A36" s="50" t="s">
        <v>141</v>
      </c>
      <c r="B36" s="109">
        <f>B34/B35*1000</f>
        <v>96.00005844129754</v>
      </c>
    </row>
    <row r="37" spans="1:2" s="49" customFormat="1" ht="15">
      <c r="A37" s="50" t="s">
        <v>43</v>
      </c>
      <c r="B37" s="108"/>
    </row>
    <row r="38" spans="1:2" s="49" customFormat="1" ht="15">
      <c r="A38" s="55" t="s">
        <v>142</v>
      </c>
      <c r="B38" s="108"/>
    </row>
    <row r="39" spans="1:2" s="49" customFormat="1" ht="30">
      <c r="A39" s="50" t="s">
        <v>143</v>
      </c>
      <c r="B39" s="108">
        <f>B34</f>
        <v>262.828</v>
      </c>
    </row>
    <row r="40" spans="1:2" s="49" customFormat="1" ht="15">
      <c r="A40" s="50" t="s">
        <v>145</v>
      </c>
      <c r="B40" s="108">
        <v>2535.36</v>
      </c>
    </row>
    <row r="41" spans="1:2" s="49" customFormat="1" ht="15">
      <c r="A41" s="50" t="s">
        <v>141</v>
      </c>
      <c r="B41" s="109">
        <f>B36</f>
        <v>96.00005844129754</v>
      </c>
    </row>
    <row r="42" spans="1:2" s="49" customFormat="1" ht="15">
      <c r="A42" s="50" t="s">
        <v>43</v>
      </c>
      <c r="B42" s="108"/>
    </row>
    <row r="43" spans="1:2" s="49" customFormat="1" ht="15">
      <c r="A43" s="212" t="s">
        <v>203</v>
      </c>
      <c r="B43" s="213"/>
    </row>
    <row r="44" spans="1:2" s="49" customFormat="1" ht="15">
      <c r="A44" s="54" t="s">
        <v>139</v>
      </c>
      <c r="B44" s="108"/>
    </row>
    <row r="45" spans="1:2" s="49" customFormat="1" ht="15">
      <c r="A45" s="50" t="s">
        <v>144</v>
      </c>
      <c r="B45" s="108">
        <v>49.937</v>
      </c>
    </row>
    <row r="46" spans="1:2" s="49" customFormat="1" ht="30">
      <c r="A46" s="50" t="s">
        <v>140</v>
      </c>
      <c r="B46" s="108">
        <v>2774.25</v>
      </c>
    </row>
    <row r="47" spans="1:2" s="49" customFormat="1" ht="15">
      <c r="A47" s="50" t="s">
        <v>141</v>
      </c>
      <c r="B47" s="109">
        <f>B45/B46*1000</f>
        <v>18.000180228890688</v>
      </c>
    </row>
    <row r="48" spans="1:2" s="49" customFormat="1" ht="15">
      <c r="A48" s="50" t="s">
        <v>43</v>
      </c>
      <c r="B48" s="108"/>
    </row>
    <row r="49" spans="1:2" s="49" customFormat="1" ht="15">
      <c r="A49" s="55" t="s">
        <v>142</v>
      </c>
      <c r="B49" s="108"/>
    </row>
    <row r="50" spans="1:2" s="49" customFormat="1" ht="30">
      <c r="A50" s="50" t="s">
        <v>143</v>
      </c>
      <c r="B50" s="108">
        <f>B45</f>
        <v>49.937</v>
      </c>
    </row>
    <row r="51" spans="1:2" s="49" customFormat="1" ht="15">
      <c r="A51" s="50" t="s">
        <v>145</v>
      </c>
      <c r="B51" s="108">
        <v>2540.28</v>
      </c>
    </row>
    <row r="52" spans="1:2" s="49" customFormat="1" ht="15">
      <c r="A52" s="50" t="s">
        <v>141</v>
      </c>
      <c r="B52" s="109">
        <f>B47</f>
        <v>18.000180228890688</v>
      </c>
    </row>
    <row r="53" spans="1:2" s="49" customFormat="1" ht="15">
      <c r="A53" s="50" t="s">
        <v>43</v>
      </c>
      <c r="B53" s="108"/>
    </row>
    <row r="54" ht="15">
      <c r="A54" s="51" t="s">
        <v>146</v>
      </c>
    </row>
  </sheetData>
  <sheetProtection/>
  <mergeCells count="5">
    <mergeCell ref="A32:B32"/>
    <mergeCell ref="A1:B1"/>
    <mergeCell ref="A43:B43"/>
    <mergeCell ref="A10:B10"/>
    <mergeCell ref="A21:B2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40" customWidth="1"/>
  </cols>
  <sheetData>
    <row r="2" spans="1:2" ht="15">
      <c r="A2" s="215" t="s">
        <v>217</v>
      </c>
      <c r="B2" s="211"/>
    </row>
    <row r="3" spans="1:2" ht="57.75" customHeight="1">
      <c r="A3" s="211"/>
      <c r="B3" s="211"/>
    </row>
    <row r="4" spans="1:2" ht="15">
      <c r="A4" s="8" t="s">
        <v>0</v>
      </c>
      <c r="B4" s="83" t="s">
        <v>213</v>
      </c>
    </row>
    <row r="5" spans="1:2" ht="15">
      <c r="A5" s="8" t="s">
        <v>27</v>
      </c>
      <c r="B5" s="83">
        <v>7016006650</v>
      </c>
    </row>
    <row r="6" spans="1:2" ht="15">
      <c r="A6" s="8" t="s">
        <v>28</v>
      </c>
      <c r="B6" s="83">
        <v>701601001</v>
      </c>
    </row>
    <row r="7" spans="1:2" ht="15">
      <c r="A7" s="8" t="s">
        <v>83</v>
      </c>
      <c r="B7" s="83" t="s">
        <v>222</v>
      </c>
    </row>
    <row r="8" spans="1:2" ht="15.75" thickBot="1">
      <c r="A8" s="216" t="s">
        <v>199</v>
      </c>
      <c r="B8" s="216"/>
    </row>
    <row r="9" spans="1:2" ht="16.5" thickBot="1" thickTop="1">
      <c r="A9" s="5" t="s">
        <v>10</v>
      </c>
      <c r="B9" s="5" t="s">
        <v>6</v>
      </c>
    </row>
    <row r="10" spans="1:2" ht="31.5" thickBot="1" thickTop="1">
      <c r="A10" s="7" t="s">
        <v>11</v>
      </c>
      <c r="B10" s="111">
        <v>1</v>
      </c>
    </row>
    <row r="11" spans="1:2" ht="46.5" thickBot="1" thickTop="1">
      <c r="A11" s="11" t="s">
        <v>12</v>
      </c>
      <c r="B11" s="111"/>
    </row>
    <row r="12" spans="1:2" ht="31.5" thickBot="1" thickTop="1">
      <c r="A12" s="11" t="s">
        <v>13</v>
      </c>
      <c r="B12" s="111">
        <v>0</v>
      </c>
    </row>
    <row r="13" spans="1:2" ht="51.75" customHeight="1" thickBot="1" thickTop="1">
      <c r="A13" s="6" t="s">
        <v>14</v>
      </c>
      <c r="B13" s="111">
        <v>0</v>
      </c>
    </row>
    <row r="14" ht="15.75" thickTop="1"/>
    <row r="16" spans="1:2" ht="37.5" customHeight="1">
      <c r="A16" s="208" t="s">
        <v>129</v>
      </c>
      <c r="B16" s="208"/>
    </row>
  </sheetData>
  <sheetProtection/>
  <mergeCells count="3">
    <mergeCell ref="A2:B3"/>
    <mergeCell ref="A16:B1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2010-07-12T13:12:49Z</cp:lastPrinted>
  <dcterms:created xsi:type="dcterms:W3CDTF">2010-02-15T13:42:22Z</dcterms:created>
  <dcterms:modified xsi:type="dcterms:W3CDTF">2010-07-14T03:53:37Z</dcterms:modified>
  <cp:category/>
  <cp:version/>
  <cp:contentType/>
  <cp:contentStatus/>
</cp:coreProperties>
</file>