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4235" windowHeight="7680" activeTab="4"/>
  </bookViews>
  <sheets>
    <sheet name="ХВ1" sheetId="1" r:id="rId1"/>
    <sheet name="ХВ1.1." sheetId="2" r:id="rId2"/>
    <sheet name="ХВ1.2." sheetId="3" r:id="rId3"/>
    <sheet name="ХВ2" sheetId="4" r:id="rId4"/>
    <sheet name="ХВ3" sheetId="5" r:id="rId5"/>
    <sheet name="ХВ4 " sheetId="6" r:id="rId6"/>
    <sheet name="ХВ5" sheetId="7" r:id="rId7"/>
    <sheet name="ХВ6" sheetId="8" r:id="rId8"/>
    <sheet name="ХВ7" sheetId="9" r:id="rId9"/>
  </sheets>
  <definedNames/>
  <calcPr fullCalcOnLoad="1"/>
</workbook>
</file>

<file path=xl/sharedStrings.xml><?xml version="1.0" encoding="utf-8"?>
<sst xmlns="http://schemas.openxmlformats.org/spreadsheetml/2006/main" count="264" uniqueCount="175">
  <si>
    <t>Тариф на холодную воду, руб/м3</t>
  </si>
  <si>
    <t>Надбавка к тарифу регулируемых организаций на холодную воду, руб./м3</t>
  </si>
  <si>
    <t>Тариф на подключение создаваемых (реконструируемых) объектов недвижимости к системе холодного водоснабжения, руб./м3/час</t>
  </si>
  <si>
    <t>Тариф  на подключение к системе холодного водоснабжения, руб./м3/час</t>
  </si>
  <si>
    <t>Надбавка к тарифу на холодную воду для потребителей, руб./м3</t>
  </si>
  <si>
    <t>Наименование регулирующего органа, принявшего решение</t>
  </si>
  <si>
    <t>Срок действия принятого тарифа</t>
  </si>
  <si>
    <t>Источник опубликования</t>
  </si>
  <si>
    <t>Надбавка к тарифу на холодную воду для потребителей, руб/м3</t>
  </si>
  <si>
    <t>Наименование</t>
  </si>
  <si>
    <t>Показатель</t>
  </si>
  <si>
    <t>Тариф на подключение создаваемых (реконструируемых) объектов недвижимости к системе холодного водоснабжения, руб/м3/час</t>
  </si>
  <si>
    <t>Тариф на подключение организаций к системе холодного водоснабжения, руб/м3/час</t>
  </si>
  <si>
    <t>Наименование показателя</t>
  </si>
  <si>
    <t>за счет ввода (вывода) их из эксплуатации (тыс. рублей)</t>
  </si>
  <si>
    <t>по приборам учета</t>
  </si>
  <si>
    <t>по нормативам потребления (расчетным методом)</t>
  </si>
  <si>
    <t xml:space="preserve">Наименование </t>
  </si>
  <si>
    <t>Количество аварий на системах холодного водоснабжения (единиц на км)</t>
  </si>
  <si>
    <t>Количество случаев подачи холодной воды по графику (менее 24 часов в сутки)</t>
  </si>
  <si>
    <t>Доля потребителей, затронутых ограничениями подачи холодной воды</t>
  </si>
  <si>
    <t>мутность</t>
  </si>
  <si>
    <t>цветность</t>
  </si>
  <si>
    <t>хлор остаточный общий, в том числе:</t>
  </si>
  <si>
    <t>хлор остаточный связанный</t>
  </si>
  <si>
    <t>хлор остатоный свободный</t>
  </si>
  <si>
    <t>общие колиформные бактерии</t>
  </si>
  <si>
    <t>термолерантные колиформные бактерии</t>
  </si>
  <si>
    <t>Общее количество проведенных проб, в том числе по показателям:</t>
  </si>
  <si>
    <t>Количество проведенных проб, выявивших несоответствие холодной воды санитарным нормам (предельно допустимой концентрации), в том числе по показателям:</t>
  </si>
  <si>
    <t>Количество поданных и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</si>
  <si>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</si>
  <si>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Телефон</t>
  </si>
  <si>
    <t>Адрес</t>
  </si>
  <si>
    <t>e-mail</t>
  </si>
  <si>
    <t>Сайт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</si>
  <si>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холодного водоснабжения (тыс. рублей)</t>
  </si>
  <si>
    <t>Количество заявок на подключение к системе холодного водоснабжения, по которым принято решение об отказе в подключении</t>
  </si>
  <si>
    <t>Наименование организации</t>
  </si>
  <si>
    <t>ИНН</t>
  </si>
  <si>
    <t>КПП</t>
  </si>
  <si>
    <t>Местонахождение (адрес)</t>
  </si>
  <si>
    <t>Атрибуты решения по принятому тарифу на холодную воду                              (наименование, дата, номер)</t>
  </si>
  <si>
    <t>Атрибуты решения по принятой надбавке к тарифу на холодную воду для потребителей                                    (наименование, дата, номер)</t>
  </si>
  <si>
    <t>Атрибуты решения по принятой надбавке к тарифу организаций на холодную воду                               (наименование, дата, номер)</t>
  </si>
  <si>
    <t>Надбавка к тарифу организаций на холодную воду, руб/м3</t>
  </si>
  <si>
    <t>Период действия установленного тарифа</t>
  </si>
  <si>
    <r>
      <t>Атрибуты решения по принятому тарифу на подключение организаций к системе холодного водоснабжения</t>
    </r>
    <r>
      <rPr>
        <sz val="11"/>
        <color theme="1"/>
        <rFont val="Calibri"/>
        <family val="2"/>
      </rPr>
      <t xml:space="preserve"> (наименование, дата, номер)</t>
    </r>
  </si>
  <si>
    <t>Отчетный период</t>
  </si>
  <si>
    <t>расходы на оплату покупной холодной воды, приобретаемой для других организаций для последующей передачи потребителям</t>
  </si>
  <si>
    <t>расходы на покупаемую электрическую энергию (мощность), потребляемую оборудованием, используемом в технологическом процессе</t>
  </si>
  <si>
    <t>средневзвешенная стоимость 1кВт•ч</t>
  </si>
  <si>
    <t xml:space="preserve">объем приобретения </t>
  </si>
  <si>
    <t>расходы на химреагенты, используемые в технологическом процессе</t>
  </si>
  <si>
    <t>расходы на оплату труда и отчисления на социальные нужды основного производственного персонала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</si>
  <si>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</si>
  <si>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</t>
  </si>
  <si>
    <t xml:space="preserve">расходы на оплату труда и отчисления на социальные нужды </t>
  </si>
  <si>
    <t>общехозяйственные (управленческие) расходы, в том числе</t>
  </si>
  <si>
    <t>расходы на оплату труда и отчисления на социальные нужды</t>
  </si>
  <si>
    <t xml:space="preserve">расходы на ремонт (капитальный и текущий) основных производственных средств </t>
  </si>
  <si>
    <t>Год</t>
  </si>
  <si>
    <t xml:space="preserve">1. Форма заявки на подключение к системе холодного водоснабжения </t>
  </si>
  <si>
    <t>2. Перечень и формы документов, представляемых одновременно с заявкой на подключение к системе холодного водоснабжения</t>
  </si>
  <si>
    <t>3. 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 холодного водоснабжения, принятии решения и уведомлении о принятом решении</t>
  </si>
  <si>
    <t>Наименование службы, ответственной за прием и обработку заявок на подключение к системе холодного водоснабжения</t>
  </si>
  <si>
    <t>Источник финансирования</t>
  </si>
  <si>
    <t>Всего, в том числе</t>
  </si>
  <si>
    <t>1.</t>
  </si>
  <si>
    <t xml:space="preserve">2. </t>
  </si>
  <si>
    <t>и т.д.</t>
  </si>
  <si>
    <t>тыс. руб</t>
  </si>
  <si>
    <t>Наименование мероприятия</t>
  </si>
  <si>
    <t>Профинансировано</t>
  </si>
  <si>
    <t>Освоено фактически</t>
  </si>
  <si>
    <t>Всего</t>
  </si>
  <si>
    <t xml:space="preserve">1 кв </t>
  </si>
  <si>
    <t>2 кв</t>
  </si>
  <si>
    <t>3 кв</t>
  </si>
  <si>
    <t>4 кв</t>
  </si>
  <si>
    <t>2.</t>
  </si>
  <si>
    <t>Перебои в снабжении потребителей (часов на потребителя)</t>
  </si>
  <si>
    <t>Продолжительность (бесперебойность) поставки товаров и услуг (час./день)</t>
  </si>
  <si>
    <t>Уровень потерь (%)</t>
  </si>
  <si>
    <t xml:space="preserve">             -оборудование водозаборов</t>
  </si>
  <si>
    <t xml:space="preserve">             -оборудование системы очистки воды </t>
  </si>
  <si>
    <t xml:space="preserve">             -оборудование системы транспортировки воды</t>
  </si>
  <si>
    <t>Износ систем коммунальной инфраструктуры (%), в том числе:</t>
  </si>
  <si>
    <t>Обеспеченность потребления товаров и услуг приборами учета (%)</t>
  </si>
  <si>
    <t xml:space="preserve">   Численность населения, пользующихся услугами данной организации (чел.)</t>
  </si>
  <si>
    <t>Удельное водопотребление (куб.м/чел)</t>
  </si>
  <si>
    <t>Значения показателей на текущий отчетный период</t>
  </si>
  <si>
    <t>1 - раскрывается регулируемой организацией не позднее 30 дней со дня принятия соответствующего решения об установлении тарифа/надбавки на очередной период регулирования</t>
  </si>
  <si>
    <t>а) Вид деятельности организации (поставка холодной воды, оказание услуг в сфере холодного водоснабжения - подъем воды, очистка воды, транспортировка воды)</t>
  </si>
  <si>
    <t>б) Выручка (тыс. рублей)</t>
  </si>
  <si>
    <t>в) Себестоимость производимых товаров (оказываемых услуг)  (тыс. рублей):</t>
  </si>
  <si>
    <t>г) Валовая прибыль  от продажи товаров и услуг  (тыс. рублей)</t>
  </si>
  <si>
    <t>д) Чистая прибыли по регулируемому виду деятельности  (тыс. рублей), в том числе:</t>
  </si>
  <si>
    <t>е) Изменение стоимости основных фондов (тыс. рублей), в том числе:</t>
  </si>
  <si>
    <t>з) Объем поднятой воды (тыс. м3)</t>
  </si>
  <si>
    <t>и) Объем покупной воды (тыс. м3)</t>
  </si>
  <si>
    <t>к) Объем воды, пропущенной через очистные сооружения (тыс. м3)</t>
  </si>
  <si>
    <t>л) Объем отпущенной потребителям воды (тыс. м3)</t>
  </si>
  <si>
    <t>м) Потери воды в сетях  (процентов)</t>
  </si>
  <si>
    <t>н) Протяженность водопроводных сетей (в однотрубном исчислении) (км)</t>
  </si>
  <si>
    <t>о) Количество скважин (штук)</t>
  </si>
  <si>
    <t>п) Количество подкачивающих насосных станций (штук)</t>
  </si>
  <si>
    <t>р) Среднесписочная численность основного производственного персонала (человек)</t>
  </si>
  <si>
    <t>с) Удельный расход электроэнергии на подачу воды в сеть (тыс. кВт•ч или тыс. м3)</t>
  </si>
  <si>
    <t>т) Расход воды на собственные, в том числе хозяйственно-сбытовые, нужды (процентов)</t>
  </si>
  <si>
    <t>у) Показатель использования производственных объектов (по объему перекачки) по отношению к пиковому дню отчетного года (процентов)</t>
  </si>
  <si>
    <t>а) Наименование инвестиционной программы</t>
  </si>
  <si>
    <t>б) Цель инвестиционной программы</t>
  </si>
  <si>
    <t>в) Сроки начала и окончания реализации инвестиционной программы</t>
  </si>
  <si>
    <t>г) Потребности в финансовых средствах, необходимых для реализации инвестиционной программы</t>
  </si>
  <si>
    <t>1 - все показатели отражаются в части регулируемой деятельности (поставка холодной воды, оказание услуг в сфере холодного водоснабжения - подъем воды, очистка воды, транспортировка воды)</t>
  </si>
  <si>
    <t>2 -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 год</t>
  </si>
  <si>
    <r>
  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  </r>
    <r>
      <rPr>
        <sz val="11"/>
        <color indexed="8"/>
        <rFont val="Calibri"/>
        <family val="2"/>
      </rPr>
      <t>³</t>
    </r>
  </si>
  <si>
    <t>3 - одновременно с информацией о расходах на ремонт (капитальный и текущий) основных производственных средств  и расходах на услуги производственного характера,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20% суммы расходов по каждой из указанных статей расходов. При этом указывается информация о поставке товаров и услуг, стоимость которых превышает 20% суммы поставки товаров и услуг каждой из этих организаций</t>
  </si>
  <si>
    <r>
      <t>ж) Сведения об источнике публикации бухгалтерской отчетности, включая бухгалтерский баланс и приложения к нему</t>
    </r>
    <r>
      <rPr>
        <sz val="11"/>
        <color indexed="8"/>
        <rFont val="Calibri"/>
        <family val="2"/>
      </rPr>
      <t>⁴</t>
    </r>
  </si>
  <si>
    <t>4 - раскрывается регулируемыми организациями, выручка от регулируемой деятельности которых превышает 80% совокупной выручки за отчетный год</t>
  </si>
  <si>
    <t>1 -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 год</t>
  </si>
  <si>
    <t>1 - сведения, указанные в пунктах г-е публикуются в отношении мероприятий инвестиционной программы, доля расходов на реализацию каждого из которых превышает 5% суммы финансирования инвестиционной программы за отчетный год</t>
  </si>
  <si>
    <t>3 - заполняется организацией в соответствии с инвестиционной программой</t>
  </si>
  <si>
    <r>
      <t>Наименование мероприятия</t>
    </r>
    <r>
      <rPr>
        <sz val="11"/>
        <color indexed="8"/>
        <rFont val="Calibri"/>
        <family val="2"/>
      </rPr>
      <t>³</t>
    </r>
    <r>
      <rPr>
        <sz val="11"/>
        <color theme="1"/>
        <rFont val="Calibri"/>
        <family val="2"/>
      </rPr>
      <t xml:space="preserve"> </t>
    </r>
  </si>
  <si>
    <r>
      <t>5. Информация о наличии (отсутствии) технической возможности доступа к товарам и услугам организаций в сфере холодного водоснабжения, а также о регистрации и ходе реализации заявок на подключение к системе холодного водоснабжения</t>
    </r>
    <r>
      <rPr>
        <b/>
        <sz val="12"/>
        <color indexed="8"/>
        <rFont val="Calibri"/>
        <family val="2"/>
      </rPr>
      <t>¹</t>
    </r>
  </si>
  <si>
    <t>1 - раскрывается регулируемой организацией ежеквартально</t>
  </si>
  <si>
    <r>
      <t>Резерв мощности системы коммунальной инфраструктуры</t>
    </r>
    <r>
      <rPr>
        <sz val="11"/>
        <color indexed="8"/>
        <rFont val="Calibri"/>
        <family val="2"/>
      </rPr>
      <t>²</t>
    </r>
  </si>
  <si>
    <t>2 - при наличии у  организации раздельных систем холодного водоснабжения информация о резерве мощности таких систем публикуется в отношении каждой системы холодного водоснабжения.</t>
  </si>
  <si>
    <r>
      <t>6. Условия публичных договоров поставок товаров, оказания услуг в сфере холодного водоснабжения, в том числе договоров на подключение к системе холодного водоснабжения (ссылка на источник публикации)</t>
    </r>
    <r>
      <rPr>
        <b/>
        <sz val="11"/>
        <color indexed="8"/>
        <rFont val="Calibri"/>
        <family val="2"/>
      </rPr>
      <t>¹</t>
    </r>
  </si>
  <si>
    <r>
      <t>7. Информация о порядке выполнения технологических, технических и других мероприятий, связанных с подключением к системе холодного водоснабжения</t>
    </r>
    <r>
      <rPr>
        <b/>
        <sz val="11"/>
        <color indexed="8"/>
        <rFont val="Calibri"/>
        <family val="2"/>
      </rPr>
      <t>¹</t>
    </r>
  </si>
  <si>
    <t>1 -раскрывается регулируемой организацией не позднее 30 дней со дня принятия соответствующего решения об установлении тарифа/надбавки на очередной период регулирования</t>
  </si>
  <si>
    <r>
      <t>Атрибуты решения по принятому тарифу на подключение создаваемых (реконструируемых) объектов недвижимости к системе холодного водоснабжения</t>
    </r>
    <r>
      <rPr>
        <sz val="11"/>
        <color theme="1"/>
        <rFont val="Calibri"/>
        <family val="2"/>
      </rPr>
      <t xml:space="preserve">  (наименование, дата, номер)</t>
    </r>
  </si>
  <si>
    <t>Значения показателей на предыдущий отчетный период</t>
  </si>
  <si>
    <t>Расход электороэнергии на выработку 1 куб.м. воды, кВт*ч/куб.м.</t>
  </si>
  <si>
    <t>Расход электороэнергии на передачу 1 куб.м. воды, кВт*ч/куб.м.</t>
  </si>
  <si>
    <t>Количество аварий на 1 км сетей холодного водоснабжения, ед.</t>
  </si>
  <si>
    <t>Ожидаемые значения после реализации мероприятия</t>
  </si>
  <si>
    <t>Количество аварий, всего, ед.</t>
  </si>
  <si>
    <t>Производительность труда на 1 человека, тыс. руб./чел.</t>
  </si>
  <si>
    <t>Доля потребителей в жилых домах, обеспеченных доступом к коммунальной инфраструктуре (%)</t>
  </si>
  <si>
    <t>Срок окупаемости, лет</t>
  </si>
  <si>
    <t>Другие показатели, предусмотренные инвестиционной программой</t>
  </si>
  <si>
    <t>Форма ХВ1. Информация о тарифах на товары и услуги и надбавках к тарифам в сфере холодного водоснабжения</t>
  </si>
  <si>
    <t>Форма ХВ 1.1.</t>
  </si>
  <si>
    <t>Форма ХВ 1.2.</t>
  </si>
  <si>
    <r>
      <t>Форма ХВ 1.1. Информация о тарифе на холодную воду и надбавках к тарифам на холодную воду</t>
    </r>
    <r>
      <rPr>
        <b/>
        <sz val="12"/>
        <color indexed="8"/>
        <rFont val="Calibri"/>
        <family val="2"/>
      </rPr>
      <t>¹¯²</t>
    </r>
  </si>
  <si>
    <t>2 - одновременно на сайте в сети Интернет публикуются сведения, указанные в пунктах а-г, з-т Формы ХВ 2 и пунктах б-д Формы ХВ 4 , учтенные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</si>
  <si>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t>Форма ХВ 1.2. Информация о тарифах на подключение к системе холодного водоснабжения</t>
  </si>
  <si>
    <t>2 - одновременно на сайте в сети Интернет публикуются сведения, указанные в пунктах а-г, з-т Формы ХВ 2 и пунктах б-д Формы ХВ 4, учтенные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</si>
  <si>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r>
      <t>Форма ХВ 2. Информация об  основных показателях финансово-хозяйственной деятельности  организации</t>
    </r>
    <r>
      <rPr>
        <b/>
        <sz val="12"/>
        <color indexed="8"/>
        <rFont val="Calibri"/>
        <family val="2"/>
      </rPr>
      <t>¹¯²</t>
    </r>
  </si>
  <si>
    <r>
      <t>д) Показатели эффективности реализации инвестиционной программы</t>
    </r>
    <r>
      <rPr>
        <b/>
        <sz val="12"/>
        <color indexed="8"/>
        <rFont val="Arial"/>
        <family val="2"/>
      </rPr>
      <t>*</t>
    </r>
  </si>
  <si>
    <r>
      <t>Наименование показателей</t>
    </r>
    <r>
      <rPr>
        <b/>
        <vertAlign val="superscript"/>
        <sz val="12"/>
        <rFont val="Arial"/>
        <family val="2"/>
      </rPr>
      <t>**</t>
    </r>
  </si>
  <si>
    <r>
      <t>Наименование мероприятия</t>
    </r>
    <r>
      <rPr>
        <b/>
        <vertAlign val="superscript"/>
        <sz val="12"/>
        <rFont val="Arial"/>
        <family val="2"/>
      </rPr>
      <t>***</t>
    </r>
  </si>
  <si>
    <t>4. Информация об инвестиционных программах и отчетах об их реализации¹¯²</t>
  </si>
  <si>
    <t>Перечисленные сведения предоставляются организацией в кажестве приложений к Форме ХВ 7 настоящего документа или указывается ссылка на их публикацию в сети Интернет</t>
  </si>
  <si>
    <r>
      <t xml:space="preserve">* - перечень показателей приведен с учетом приложения №1 к Методике проведения мониторинга выполнения производственных и инвестиционных программ, утвержденной Приказом Министерства регионального развития РФ от 14.04.2008 №48.
</t>
    </r>
    <r>
      <rPr>
        <vertAlign val="superscript"/>
        <sz val="11"/>
        <color indexed="10"/>
        <rFont val="Calibri"/>
        <family val="2"/>
      </rPr>
      <t xml:space="preserve">** </t>
    </r>
    <r>
      <rPr>
        <sz val="11"/>
        <color indexed="10"/>
        <rFont val="Calibri"/>
        <family val="2"/>
      </rPr>
      <t xml:space="preserve">- данный перечень показателей не является исчерпывающим и может быть дополнен показателями, определенными в инвестиционной программе организации коммунального комплекса
</t>
    </r>
    <r>
      <rPr>
        <vertAlign val="superscript"/>
        <sz val="11"/>
        <color indexed="10"/>
        <rFont val="Calibri"/>
        <family val="2"/>
      </rPr>
      <t xml:space="preserve">*** </t>
    </r>
    <r>
      <rPr>
        <sz val="11"/>
        <color indexed="10"/>
        <rFont val="Calibri"/>
        <family val="2"/>
      </rPr>
      <t>- показатели заполняются в разбивке по мероприятиям,  наименование мероприятий и их перечень вводится организацией в соответствии с инвестиционной программой</t>
    </r>
  </si>
  <si>
    <t>г. Томск, пр. Фрунзе, 9</t>
  </si>
  <si>
    <t>15 % (от установленной мощности)</t>
  </si>
  <si>
    <t>публичных договоров нет</t>
  </si>
  <si>
    <t>программа не предусмотренна</t>
  </si>
  <si>
    <t>-</t>
  </si>
  <si>
    <t xml:space="preserve">Участок энерговодоснабжения Томское ЛПУ МГ ООО «Газпром трансгаз Томск» </t>
  </si>
  <si>
    <t>8 (38254) 21-295 доб. 42-259</t>
  </si>
  <si>
    <t>Томская область, пос. Чажемто, 1,1 км. Ю-Западнее пос. Чажемто</t>
  </si>
  <si>
    <t>ООО «Газпром трансгаз Томск» (СОЖ пос. Чажемто)</t>
  </si>
  <si>
    <t>2010 год</t>
  </si>
  <si>
    <t>Региональная энергетическая комиссия Томской области</t>
  </si>
  <si>
    <t xml:space="preserve">Приказ от 19.11.2009 № 49/369 </t>
  </si>
  <si>
    <t>с 01.01.2010 по 31.12.2010</t>
  </si>
  <si>
    <t>3. Информация об основных потребительских характеристиках регулируемых товаров и услуг  регулируемых организаций и их соответствии государственным и иным утвержденным стандартам качества за  2010 год¹</t>
  </si>
  <si>
    <t>Потребность в финансовых средствах на 2010 год, тыс. руб.</t>
  </si>
  <si>
    <t>Утверждено на 2010 год</t>
  </si>
  <si>
    <t>В течение 2010 года</t>
  </si>
  <si>
    <t>е) Использование инвестиционных средств за 2010 год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</si>
</sst>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00"/>
    <numFmt numFmtId="166" formatCode="0.0000000"/>
    <numFmt numFmtId="167" formatCode="0.000000"/>
    <numFmt numFmtId="168" formatCode="0.00000"/>
    <numFmt numFmtId="169" formatCode="0.0000"/>
    <numFmt numFmtId="170" formatCode="0.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9"/>
      <name val="Tahoma"/>
      <family val="2"/>
    </font>
    <font>
      <sz val="9"/>
      <name val="Tahoma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i/>
      <sz val="9"/>
      <name val="Tahoma"/>
      <family val="2"/>
    </font>
    <font>
      <sz val="1"/>
      <color indexed="8"/>
      <name val="Calibri"/>
      <family val="2"/>
    </font>
    <font>
      <sz val="12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b/>
      <vertAlign val="superscript"/>
      <sz val="12"/>
      <name val="Arial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vertAlign val="superscript"/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24">
    <xf numFmtId="0" fontId="0" fillId="0" borderId="0" xfId="0" applyFont="1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/>
    </xf>
    <xf numFmtId="0" fontId="6" fillId="33" borderId="10" xfId="0" applyFont="1" applyFill="1" applyBorder="1" applyAlignment="1">
      <alignment vertical="top"/>
    </xf>
    <xf numFmtId="0" fontId="0" fillId="0" borderId="0" xfId="0" applyAlignment="1">
      <alignment vertical="top" wrapText="1"/>
    </xf>
    <xf numFmtId="0" fontId="6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 vertical="top"/>
    </xf>
    <xf numFmtId="0" fontId="0" fillId="0" borderId="0" xfId="0" applyFill="1" applyAlignment="1">
      <alignment/>
    </xf>
    <xf numFmtId="0" fontId="6" fillId="0" borderId="10" xfId="0" applyFont="1" applyFill="1" applyBorder="1" applyAlignment="1">
      <alignment horizontal="center" vertical="top"/>
    </xf>
    <xf numFmtId="0" fontId="6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vertical="top" wrapText="1"/>
    </xf>
    <xf numFmtId="0" fontId="0" fillId="0" borderId="10" xfId="0" applyFill="1" applyBorder="1" applyAlignment="1">
      <alignment horizontal="left" vertical="top" wrapText="1" indent="2"/>
    </xf>
    <xf numFmtId="0" fontId="0" fillId="0" borderId="10" xfId="0" applyFill="1" applyBorder="1" applyAlignment="1">
      <alignment horizontal="left" vertical="top" wrapText="1" indent="6"/>
    </xf>
    <xf numFmtId="0" fontId="0" fillId="0" borderId="11" xfId="0" applyFill="1" applyBorder="1" applyAlignment="1">
      <alignment horizontal="left" vertical="top" wrapText="1" indent="6"/>
    </xf>
    <xf numFmtId="0" fontId="0" fillId="0" borderId="10" xfId="0" applyFill="1" applyBorder="1" applyAlignment="1">
      <alignment horizontal="left" vertical="top" indent="2"/>
    </xf>
    <xf numFmtId="0" fontId="0" fillId="0" borderId="10" xfId="0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/>
    </xf>
    <xf numFmtId="0" fontId="0" fillId="0" borderId="10" xfId="0" applyFill="1" applyBorder="1" applyAlignment="1">
      <alignment vertical="center"/>
    </xf>
    <xf numFmtId="0" fontId="10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0" fillId="0" borderId="10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6" fillId="0" borderId="10" xfId="0" applyFont="1" applyFill="1" applyBorder="1" applyAlignment="1">
      <alignment horizontal="left" vertical="top" wrapText="1"/>
    </xf>
    <xf numFmtId="0" fontId="0" fillId="0" borderId="10" xfId="0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33" borderId="10" xfId="0" applyFill="1" applyBorder="1" applyAlignment="1">
      <alignment horizontal="center"/>
    </xf>
    <xf numFmtId="1" fontId="4" fillId="0" borderId="10" xfId="52" applyNumberFormat="1" applyFont="1" applyFill="1" applyBorder="1" applyAlignment="1" applyProtection="1">
      <alignment horizontal="center" vertical="center" wrapText="1"/>
      <protection/>
    </xf>
    <xf numFmtId="1" fontId="4" fillId="0" borderId="10" xfId="52" applyNumberFormat="1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>
      <alignment horizontal="left" vertical="center"/>
    </xf>
    <xf numFmtId="0" fontId="3" fillId="0" borderId="10" xfId="52" applyFont="1" applyFill="1" applyBorder="1" applyAlignment="1" applyProtection="1">
      <alignment horizontal="left" wrapText="1"/>
      <protection/>
    </xf>
    <xf numFmtId="1" fontId="4" fillId="0" borderId="10" xfId="52" applyNumberFormat="1" applyFont="1" applyFill="1" applyBorder="1" applyAlignment="1" applyProtection="1">
      <alignment horizontal="center" vertical="center"/>
      <protection/>
    </xf>
    <xf numFmtId="1" fontId="0" fillId="0" borderId="10" xfId="0" applyNumberFormat="1" applyFill="1" applyBorder="1" applyAlignment="1">
      <alignment horizontal="center" vertical="center"/>
    </xf>
    <xf numFmtId="0" fontId="3" fillId="0" borderId="10" xfId="52" applyFont="1" applyFill="1" applyBorder="1" applyAlignment="1" applyProtection="1">
      <alignment wrapText="1"/>
      <protection/>
    </xf>
    <xf numFmtId="0" fontId="4" fillId="0" borderId="10" xfId="53" applyFont="1" applyFill="1" applyBorder="1" applyAlignment="1" applyProtection="1">
      <alignment horizontal="left" wrapText="1"/>
      <protection/>
    </xf>
    <xf numFmtId="0" fontId="4" fillId="0" borderId="10" xfId="52" applyFont="1" applyFill="1" applyBorder="1" applyAlignment="1" applyProtection="1">
      <alignment wrapText="1"/>
      <protection/>
    </xf>
    <xf numFmtId="0" fontId="7" fillId="0" borderId="10" xfId="52" applyFont="1" applyFill="1" applyBorder="1" applyAlignment="1" applyProtection="1">
      <alignment horizontal="left" wrapText="1"/>
      <protection/>
    </xf>
    <xf numFmtId="0" fontId="6" fillId="0" borderId="10" xfId="0" applyFont="1" applyFill="1" applyBorder="1" applyAlignment="1">
      <alignment vertical="top"/>
    </xf>
    <xf numFmtId="0" fontId="6" fillId="0" borderId="10" xfId="0" applyFont="1" applyFill="1" applyBorder="1" applyAlignment="1">
      <alignment vertical="top" wrapText="1"/>
    </xf>
    <xf numFmtId="0" fontId="6" fillId="34" borderId="10" xfId="0" applyFont="1" applyFill="1" applyBorder="1" applyAlignment="1">
      <alignment horizontal="center" vertical="top"/>
    </xf>
    <xf numFmtId="0" fontId="6" fillId="34" borderId="10" xfId="0" applyFont="1" applyFill="1" applyBorder="1" applyAlignment="1">
      <alignment horizontal="center" vertical="center"/>
    </xf>
    <xf numFmtId="0" fontId="0" fillId="35" borderId="10" xfId="0" applyFill="1" applyBorder="1" applyAlignment="1">
      <alignment vertical="top" wrapText="1"/>
    </xf>
    <xf numFmtId="0" fontId="0" fillId="35" borderId="10" xfId="0" applyFill="1" applyBorder="1" applyAlignment="1">
      <alignment horizontal="left" vertical="top" wrapText="1" indent="3"/>
    </xf>
    <xf numFmtId="0" fontId="0" fillId="35" borderId="10" xfId="0" applyFill="1" applyBorder="1" applyAlignment="1">
      <alignment horizontal="left" vertical="top" wrapText="1" indent="6"/>
    </xf>
    <xf numFmtId="0" fontId="0" fillId="35" borderId="10" xfId="0" applyFill="1" applyBorder="1" applyAlignment="1">
      <alignment horizontal="left" vertical="top" wrapText="1" indent="7"/>
    </xf>
    <xf numFmtId="0" fontId="0" fillId="35" borderId="10" xfId="0" applyFill="1" applyBorder="1" applyAlignment="1">
      <alignment horizontal="left" vertical="top" wrapText="1"/>
    </xf>
    <xf numFmtId="2" fontId="0" fillId="36" borderId="10" xfId="0" applyNumberFormat="1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top" wrapText="1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6" fillId="0" borderId="10" xfId="0" applyFont="1" applyFill="1" applyBorder="1" applyAlignment="1">
      <alignment horizontal="left" vertical="top"/>
    </xf>
    <xf numFmtId="0" fontId="6" fillId="0" borderId="10" xfId="0" applyFont="1" applyFill="1" applyBorder="1" applyAlignment="1">
      <alignment horizontal="left" vertical="top" wrapText="1"/>
    </xf>
    <xf numFmtId="0" fontId="16" fillId="0" borderId="10" xfId="0" applyFont="1" applyFill="1" applyBorder="1" applyAlignment="1">
      <alignment horizontal="center" vertical="top"/>
    </xf>
    <xf numFmtId="0" fontId="0" fillId="0" borderId="10" xfId="0" applyFill="1" applyBorder="1" applyAlignment="1">
      <alignment horizontal="left" vertical="top"/>
    </xf>
    <xf numFmtId="2" fontId="0" fillId="0" borderId="10" xfId="0" applyNumberFormat="1" applyFill="1" applyBorder="1" applyAlignment="1">
      <alignment horizontal="center"/>
    </xf>
    <xf numFmtId="0" fontId="16" fillId="0" borderId="11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10" xfId="0" applyFill="1" applyBorder="1" applyAlignment="1">
      <alignment horizontal="center" wrapText="1"/>
    </xf>
    <xf numFmtId="0" fontId="10" fillId="0" borderId="0" xfId="0" applyFont="1" applyAlignment="1">
      <alignment horizontal="left" vertical="top" wrapText="1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5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10" fillId="0" borderId="0" xfId="0" applyFont="1" applyFill="1" applyAlignment="1">
      <alignment horizontal="left" vertical="top" wrapText="1"/>
    </xf>
    <xf numFmtId="0" fontId="10" fillId="0" borderId="0" xfId="0" applyFont="1" applyFill="1" applyAlignment="1">
      <alignment horizontal="left"/>
    </xf>
    <xf numFmtId="0" fontId="10" fillId="0" borderId="0" xfId="0" applyFont="1" applyBorder="1" applyAlignment="1">
      <alignment horizontal="left" wrapText="1"/>
    </xf>
    <xf numFmtId="0" fontId="5" fillId="0" borderId="0" xfId="0" applyFont="1" applyFill="1" applyAlignment="1">
      <alignment horizontal="left"/>
    </xf>
    <xf numFmtId="0" fontId="9" fillId="0" borderId="0" xfId="0" applyFont="1" applyFill="1" applyAlignment="1">
      <alignment horizontal="left"/>
    </xf>
    <xf numFmtId="0" fontId="6" fillId="0" borderId="13" xfId="0" applyFont="1" applyBorder="1" applyAlignment="1">
      <alignment horizontal="center"/>
    </xf>
    <xf numFmtId="0" fontId="0" fillId="0" borderId="10" xfId="0" applyFill="1" applyBorder="1" applyAlignment="1">
      <alignment horizontal="center" vertical="center" wrapText="1"/>
    </xf>
    <xf numFmtId="0" fontId="3" fillId="0" borderId="10" xfId="52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left" vertical="center"/>
    </xf>
    <xf numFmtId="0" fontId="13" fillId="0" borderId="13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left" vertical="top" wrapText="1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6" fillId="0" borderId="0" xfId="0" applyFont="1" applyFill="1" applyAlignment="1">
      <alignment horizontal="center" vertical="center" wrapText="1"/>
    </xf>
    <xf numFmtId="0" fontId="0" fillId="0" borderId="14" xfId="0" applyFill="1" applyBorder="1" applyAlignment="1">
      <alignment horizontal="left" vertical="top"/>
    </xf>
    <xf numFmtId="0" fontId="0" fillId="0" borderId="15" xfId="0" applyFill="1" applyBorder="1" applyAlignment="1">
      <alignment horizontal="left" vertical="top"/>
    </xf>
    <xf numFmtId="0" fontId="0" fillId="0" borderId="16" xfId="0" applyFill="1" applyBorder="1" applyAlignment="1">
      <alignment horizontal="left" vertical="top"/>
    </xf>
    <xf numFmtId="0" fontId="0" fillId="0" borderId="17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top"/>
    </xf>
    <xf numFmtId="0" fontId="0" fillId="0" borderId="18" xfId="0" applyFill="1" applyBorder="1" applyAlignment="1">
      <alignment horizontal="left" vertical="top"/>
    </xf>
    <xf numFmtId="0" fontId="0" fillId="0" borderId="19" xfId="0" applyFill="1" applyBorder="1" applyAlignment="1">
      <alignment horizontal="left" vertical="top"/>
    </xf>
    <xf numFmtId="0" fontId="0" fillId="0" borderId="13" xfId="0" applyFill="1" applyBorder="1" applyAlignment="1">
      <alignment horizontal="left" vertical="top"/>
    </xf>
    <xf numFmtId="0" fontId="0" fillId="0" borderId="20" xfId="0" applyFill="1" applyBorder="1" applyAlignment="1">
      <alignment horizontal="left" vertical="top"/>
    </xf>
    <xf numFmtId="0" fontId="0" fillId="0" borderId="11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left" vertical="center"/>
    </xf>
    <xf numFmtId="0" fontId="0" fillId="0" borderId="15" xfId="0" applyFill="1" applyBorder="1" applyAlignment="1">
      <alignment horizontal="left" vertical="center"/>
    </xf>
    <xf numFmtId="0" fontId="0" fillId="0" borderId="16" xfId="0" applyFill="1" applyBorder="1" applyAlignment="1">
      <alignment horizontal="left" vertical="center"/>
    </xf>
    <xf numFmtId="0" fontId="0" fillId="0" borderId="14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18" xfId="0" applyFill="1" applyBorder="1" applyAlignment="1">
      <alignment horizontal="left" vertical="center" wrapText="1"/>
    </xf>
    <xf numFmtId="0" fontId="0" fillId="0" borderId="19" xfId="0" applyFill="1" applyBorder="1" applyAlignment="1">
      <alignment horizontal="left" wrapText="1"/>
    </xf>
    <xf numFmtId="0" fontId="0" fillId="0" borderId="13" xfId="0" applyFill="1" applyBorder="1" applyAlignment="1">
      <alignment horizontal="left" wrapText="1"/>
    </xf>
    <xf numFmtId="0" fontId="0" fillId="0" borderId="20" xfId="0" applyFill="1" applyBorder="1" applyAlignment="1">
      <alignment horizontal="left" wrapText="1"/>
    </xf>
    <xf numFmtId="0" fontId="0" fillId="0" borderId="10" xfId="0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Калькуляция воды" xfId="52"/>
    <cellStyle name="Обычный_тарифы на 2002г с 1-0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C10"/>
  <sheetViews>
    <sheetView zoomScalePageLayoutView="0" workbookViewId="0" topLeftCell="A1">
      <selection activeCell="C20" sqref="C20"/>
    </sheetView>
  </sheetViews>
  <sheetFormatPr defaultColWidth="9.140625" defaultRowHeight="15"/>
  <cols>
    <col min="2" max="2" width="50.28125" style="0" customWidth="1"/>
    <col min="3" max="3" width="25.7109375" style="0" customWidth="1"/>
  </cols>
  <sheetData>
    <row r="4" spans="2:3" ht="40.5" customHeight="1">
      <c r="B4" s="55" t="s">
        <v>143</v>
      </c>
      <c r="C4" s="56"/>
    </row>
    <row r="5" spans="2:3" ht="27" customHeight="1">
      <c r="B5" s="23" t="s">
        <v>0</v>
      </c>
      <c r="C5" s="24" t="s">
        <v>144</v>
      </c>
    </row>
    <row r="6" spans="2:3" ht="30">
      <c r="B6" s="11" t="s">
        <v>4</v>
      </c>
      <c r="C6" s="24" t="s">
        <v>144</v>
      </c>
    </row>
    <row r="7" spans="2:3" ht="30">
      <c r="B7" s="11" t="s">
        <v>1</v>
      </c>
      <c r="C7" s="24" t="s">
        <v>144</v>
      </c>
    </row>
    <row r="8" spans="2:3" ht="48" customHeight="1">
      <c r="B8" s="11" t="s">
        <v>2</v>
      </c>
      <c r="C8" s="24" t="s">
        <v>145</v>
      </c>
    </row>
    <row r="9" spans="2:3" ht="42.75" customHeight="1">
      <c r="B9" s="11" t="s">
        <v>3</v>
      </c>
      <c r="C9" s="24" t="s">
        <v>145</v>
      </c>
    </row>
    <row r="10" spans="2:3" ht="15">
      <c r="B10" s="8"/>
      <c r="C10" s="8"/>
    </row>
  </sheetData>
  <sheetProtection/>
  <mergeCells count="1">
    <mergeCell ref="B4:C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4"/>
  <sheetViews>
    <sheetView zoomScalePageLayoutView="0" workbookViewId="0" topLeftCell="A1">
      <selection activeCell="D10" sqref="D10:E10"/>
    </sheetView>
  </sheetViews>
  <sheetFormatPr defaultColWidth="9.140625" defaultRowHeight="15"/>
  <cols>
    <col min="2" max="2" width="9.140625" style="1" customWidth="1"/>
    <col min="3" max="3" width="30.140625" style="1" customWidth="1"/>
    <col min="5" max="5" width="46.8515625" style="0" customWidth="1"/>
  </cols>
  <sheetData>
    <row r="1" spans="1:5" ht="47.25" customHeight="1">
      <c r="A1" s="2"/>
      <c r="B1" s="67" t="s">
        <v>146</v>
      </c>
      <c r="C1" s="67"/>
      <c r="D1" s="67"/>
      <c r="E1" s="67"/>
    </row>
    <row r="2" spans="2:5" ht="18.75" customHeight="1">
      <c r="B2" s="60" t="s">
        <v>38</v>
      </c>
      <c r="C2" s="60"/>
      <c r="D2" s="68" t="s">
        <v>165</v>
      </c>
      <c r="E2" s="68"/>
    </row>
    <row r="3" spans="2:5" ht="15">
      <c r="B3" s="60" t="s">
        <v>39</v>
      </c>
      <c r="C3" s="60"/>
      <c r="D3" s="58">
        <v>7017005289</v>
      </c>
      <c r="E3" s="58"/>
    </row>
    <row r="4" spans="2:5" ht="15">
      <c r="B4" s="60" t="s">
        <v>40</v>
      </c>
      <c r="C4" s="60"/>
      <c r="D4" s="58">
        <v>997250001</v>
      </c>
      <c r="E4" s="58"/>
    </row>
    <row r="5" spans="2:5" ht="15">
      <c r="B5" s="60" t="s">
        <v>41</v>
      </c>
      <c r="C5" s="60"/>
      <c r="D5" s="58" t="s">
        <v>157</v>
      </c>
      <c r="E5" s="58"/>
    </row>
    <row r="6" spans="2:5" ht="45" customHeight="1">
      <c r="B6" s="61" t="s">
        <v>42</v>
      </c>
      <c r="C6" s="61"/>
      <c r="D6" s="58" t="s">
        <v>168</v>
      </c>
      <c r="E6" s="58"/>
    </row>
    <row r="7" spans="2:5" ht="32.25" customHeight="1">
      <c r="B7" s="61" t="s">
        <v>5</v>
      </c>
      <c r="C7" s="61"/>
      <c r="D7" s="65" t="s">
        <v>167</v>
      </c>
      <c r="E7" s="66"/>
    </row>
    <row r="8" spans="2:5" ht="15">
      <c r="B8" s="60" t="s">
        <v>6</v>
      </c>
      <c r="C8" s="60"/>
      <c r="D8" s="62" t="s">
        <v>169</v>
      </c>
      <c r="E8" s="62"/>
    </row>
    <row r="9" spans="2:5" ht="15">
      <c r="B9" s="60" t="s">
        <v>7</v>
      </c>
      <c r="C9" s="60"/>
      <c r="D9" s="58" t="s">
        <v>161</v>
      </c>
      <c r="E9" s="58"/>
    </row>
    <row r="10" spans="2:5" ht="22.5" customHeight="1">
      <c r="B10" s="63" t="s">
        <v>0</v>
      </c>
      <c r="C10" s="63"/>
      <c r="D10" s="64">
        <v>12</v>
      </c>
      <c r="E10" s="64"/>
    </row>
    <row r="11" spans="2:5" ht="22.5" customHeight="1">
      <c r="B11" s="8"/>
      <c r="C11" s="8"/>
      <c r="D11" s="8"/>
      <c r="E11" s="8"/>
    </row>
    <row r="12" spans="2:5" ht="15">
      <c r="B12" s="60" t="s">
        <v>38</v>
      </c>
      <c r="C12" s="60"/>
      <c r="D12" s="58" t="str">
        <f>D2</f>
        <v>ООО «Газпром трансгаз Томск» (СОЖ пос. Чажемто)</v>
      </c>
      <c r="E12" s="58"/>
    </row>
    <row r="13" spans="2:5" ht="15">
      <c r="B13" s="60" t="s">
        <v>39</v>
      </c>
      <c r="C13" s="60"/>
      <c r="D13" s="58">
        <f>D3</f>
        <v>7017005289</v>
      </c>
      <c r="E13" s="58"/>
    </row>
    <row r="14" spans="2:5" ht="15">
      <c r="B14" s="60" t="s">
        <v>40</v>
      </c>
      <c r="C14" s="60"/>
      <c r="D14" s="58">
        <f>D4</f>
        <v>997250001</v>
      </c>
      <c r="E14" s="58"/>
    </row>
    <row r="15" spans="2:5" ht="15">
      <c r="B15" s="60" t="s">
        <v>41</v>
      </c>
      <c r="C15" s="60"/>
      <c r="D15" s="58" t="str">
        <f>D5</f>
        <v>г. Томск, пр. Фрунзе, 9</v>
      </c>
      <c r="E15" s="58"/>
    </row>
    <row r="16" spans="2:5" ht="60.75" customHeight="1">
      <c r="B16" s="61" t="s">
        <v>43</v>
      </c>
      <c r="C16" s="61"/>
      <c r="D16" s="58">
        <v>0</v>
      </c>
      <c r="E16" s="58"/>
    </row>
    <row r="17" spans="2:5" ht="32.25" customHeight="1">
      <c r="B17" s="61" t="s">
        <v>5</v>
      </c>
      <c r="C17" s="61"/>
      <c r="D17" s="58">
        <v>0</v>
      </c>
      <c r="E17" s="58"/>
    </row>
    <row r="18" spans="2:5" ht="15">
      <c r="B18" s="60" t="s">
        <v>6</v>
      </c>
      <c r="C18" s="60"/>
      <c r="D18" s="58">
        <v>0</v>
      </c>
      <c r="E18" s="58"/>
    </row>
    <row r="19" spans="2:5" ht="15">
      <c r="B19" s="60" t="s">
        <v>7</v>
      </c>
      <c r="C19" s="60"/>
      <c r="D19" s="58" t="s">
        <v>161</v>
      </c>
      <c r="E19" s="58"/>
    </row>
    <row r="20" spans="2:5" ht="33.75" customHeight="1">
      <c r="B20" s="57" t="s">
        <v>8</v>
      </c>
      <c r="C20" s="57"/>
      <c r="D20" s="58">
        <v>0</v>
      </c>
      <c r="E20" s="59"/>
    </row>
    <row r="21" spans="2:5" ht="15">
      <c r="B21" s="8"/>
      <c r="C21" s="8"/>
      <c r="D21" s="8"/>
      <c r="E21" s="8"/>
    </row>
    <row r="22" spans="2:5" ht="15">
      <c r="B22" s="60" t="s">
        <v>38</v>
      </c>
      <c r="C22" s="60"/>
      <c r="D22" s="58" t="str">
        <f>D12</f>
        <v>ООО «Газпром трансгаз Томск» (СОЖ пос. Чажемто)</v>
      </c>
      <c r="E22" s="58"/>
    </row>
    <row r="23" spans="2:5" ht="15">
      <c r="B23" s="60" t="s">
        <v>39</v>
      </c>
      <c r="C23" s="60"/>
      <c r="D23" s="58">
        <f>D13</f>
        <v>7017005289</v>
      </c>
      <c r="E23" s="58"/>
    </row>
    <row r="24" spans="2:5" ht="15">
      <c r="B24" s="60" t="s">
        <v>40</v>
      </c>
      <c r="C24" s="60"/>
      <c r="D24" s="58">
        <f>D14</f>
        <v>997250001</v>
      </c>
      <c r="E24" s="58"/>
    </row>
    <row r="25" spans="2:5" ht="15">
      <c r="B25" s="60" t="s">
        <v>41</v>
      </c>
      <c r="C25" s="60"/>
      <c r="D25" s="58" t="str">
        <f>D15</f>
        <v>г. Томск, пр. Фрунзе, 9</v>
      </c>
      <c r="E25" s="58"/>
    </row>
    <row r="26" spans="2:5" ht="45.75" customHeight="1">
      <c r="B26" s="61" t="s">
        <v>44</v>
      </c>
      <c r="C26" s="61"/>
      <c r="D26" s="58">
        <v>0</v>
      </c>
      <c r="E26" s="58"/>
    </row>
    <row r="27" spans="2:5" ht="31.5" customHeight="1">
      <c r="B27" s="61" t="s">
        <v>5</v>
      </c>
      <c r="C27" s="61"/>
      <c r="D27" s="58">
        <v>0</v>
      </c>
      <c r="E27" s="58"/>
    </row>
    <row r="28" spans="2:5" ht="15">
      <c r="B28" s="60" t="s">
        <v>6</v>
      </c>
      <c r="C28" s="60"/>
      <c r="D28" s="58">
        <v>0</v>
      </c>
      <c r="E28" s="58"/>
    </row>
    <row r="29" spans="2:5" ht="15">
      <c r="B29" s="60" t="s">
        <v>7</v>
      </c>
      <c r="C29" s="60"/>
      <c r="D29" s="58" t="s">
        <v>161</v>
      </c>
      <c r="E29" s="58"/>
    </row>
    <row r="30" spans="2:5" ht="34.5" customHeight="1">
      <c r="B30" s="57" t="s">
        <v>45</v>
      </c>
      <c r="C30" s="57"/>
      <c r="D30" s="58">
        <v>0</v>
      </c>
      <c r="E30" s="58"/>
    </row>
    <row r="33" spans="2:5" ht="31.5" customHeight="1">
      <c r="B33" s="69" t="s">
        <v>92</v>
      </c>
      <c r="C33" s="69"/>
      <c r="D33" s="69"/>
      <c r="E33" s="69"/>
    </row>
    <row r="34" spans="2:5" ht="60" customHeight="1">
      <c r="B34" s="69" t="s">
        <v>147</v>
      </c>
      <c r="C34" s="69"/>
      <c r="D34" s="69"/>
      <c r="E34" s="69"/>
    </row>
  </sheetData>
  <sheetProtection/>
  <mergeCells count="57">
    <mergeCell ref="D29:E29"/>
    <mergeCell ref="B25:C25"/>
    <mergeCell ref="D25:E25"/>
    <mergeCell ref="B24:C24"/>
    <mergeCell ref="D24:E24"/>
    <mergeCell ref="B22:C22"/>
    <mergeCell ref="D22:E22"/>
    <mergeCell ref="B23:C23"/>
    <mergeCell ref="D23:E23"/>
    <mergeCell ref="B34:E34"/>
    <mergeCell ref="B26:C26"/>
    <mergeCell ref="D26:E26"/>
    <mergeCell ref="B27:C27"/>
    <mergeCell ref="D27:E27"/>
    <mergeCell ref="B30:C30"/>
    <mergeCell ref="D30:E30"/>
    <mergeCell ref="B28:C28"/>
    <mergeCell ref="D28:E28"/>
    <mergeCell ref="B29:C29"/>
    <mergeCell ref="B1:E1"/>
    <mergeCell ref="B2:C2"/>
    <mergeCell ref="D2:E2"/>
    <mergeCell ref="B3:C3"/>
    <mergeCell ref="D3:E3"/>
    <mergeCell ref="B33:E33"/>
    <mergeCell ref="B5:C5"/>
    <mergeCell ref="D5:E5"/>
    <mergeCell ref="B6:C6"/>
    <mergeCell ref="D6:E6"/>
    <mergeCell ref="B4:C4"/>
    <mergeCell ref="D4:E4"/>
    <mergeCell ref="D15:E15"/>
    <mergeCell ref="B9:C9"/>
    <mergeCell ref="B10:C10"/>
    <mergeCell ref="D10:E10"/>
    <mergeCell ref="B12:C12"/>
    <mergeCell ref="D12:E12"/>
    <mergeCell ref="D7:E7"/>
    <mergeCell ref="B7:C7"/>
    <mergeCell ref="D8:E8"/>
    <mergeCell ref="D9:E9"/>
    <mergeCell ref="B16:C16"/>
    <mergeCell ref="B13:C13"/>
    <mergeCell ref="D13:E13"/>
    <mergeCell ref="B14:C14"/>
    <mergeCell ref="D14:E14"/>
    <mergeCell ref="B15:C15"/>
    <mergeCell ref="B20:C20"/>
    <mergeCell ref="D20:E20"/>
    <mergeCell ref="B8:C8"/>
    <mergeCell ref="D16:E16"/>
    <mergeCell ref="B17:C17"/>
    <mergeCell ref="D17:E17"/>
    <mergeCell ref="B18:C18"/>
    <mergeCell ref="D18:E18"/>
    <mergeCell ref="B19:C19"/>
    <mergeCell ref="D19:E1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27"/>
  <sheetViews>
    <sheetView zoomScalePageLayoutView="0" workbookViewId="0" topLeftCell="A1">
      <selection activeCell="B12" sqref="B12"/>
    </sheetView>
  </sheetViews>
  <sheetFormatPr defaultColWidth="9.140625" defaultRowHeight="15"/>
  <cols>
    <col min="1" max="1" width="51.57421875" style="2" customWidth="1"/>
    <col min="2" max="2" width="50.8515625" style="0" customWidth="1"/>
  </cols>
  <sheetData>
    <row r="2" spans="1:2" ht="40.5" customHeight="1">
      <c r="A2" s="67" t="s">
        <v>148</v>
      </c>
      <c r="B2" s="70"/>
    </row>
    <row r="3" spans="1:2" ht="15">
      <c r="A3" s="22"/>
      <c r="B3" s="8"/>
    </row>
    <row r="4" spans="1:2" ht="15">
      <c r="A4" s="40" t="s">
        <v>38</v>
      </c>
      <c r="B4" s="10" t="str">
        <f>'ХВ1.1.'!D2</f>
        <v>ООО «Газпром трансгаз Томск» (СОЖ пос. Чажемто)</v>
      </c>
    </row>
    <row r="5" spans="1:2" ht="15">
      <c r="A5" s="40" t="s">
        <v>39</v>
      </c>
      <c r="B5" s="25">
        <f>'ХВ1.1.'!D3</f>
        <v>7017005289</v>
      </c>
    </row>
    <row r="6" spans="1:2" ht="15">
      <c r="A6" s="40" t="s">
        <v>40</v>
      </c>
      <c r="B6" s="25">
        <f>'ХВ1.1.'!D4</f>
        <v>997250001</v>
      </c>
    </row>
    <row r="7" spans="1:2" ht="15">
      <c r="A7" s="40" t="s">
        <v>41</v>
      </c>
      <c r="B7" s="25" t="str">
        <f>'ХВ1.1.'!D5</f>
        <v>г. Томск, пр. Фрунзе, 9</v>
      </c>
    </row>
    <row r="8" spans="1:2" ht="60">
      <c r="A8" s="41" t="s">
        <v>132</v>
      </c>
      <c r="B8" s="25">
        <v>0</v>
      </c>
    </row>
    <row r="9" spans="1:2" ht="30">
      <c r="A9" s="26" t="s">
        <v>5</v>
      </c>
      <c r="B9" s="25">
        <v>0</v>
      </c>
    </row>
    <row r="10" spans="1:2" ht="15">
      <c r="A10" s="41" t="s">
        <v>46</v>
      </c>
      <c r="B10" s="25">
        <v>0</v>
      </c>
    </row>
    <row r="11" spans="1:2" ht="15">
      <c r="A11" s="40" t="s">
        <v>7</v>
      </c>
      <c r="B11" s="25" t="s">
        <v>161</v>
      </c>
    </row>
    <row r="12" spans="1:2" ht="15">
      <c r="A12" s="10" t="s">
        <v>9</v>
      </c>
      <c r="B12" s="10" t="s">
        <v>10</v>
      </c>
    </row>
    <row r="13" spans="1:2" ht="45">
      <c r="A13" s="11" t="s">
        <v>11</v>
      </c>
      <c r="B13" s="24">
        <v>0</v>
      </c>
    </row>
    <row r="14" spans="1:2" ht="15">
      <c r="A14" s="8"/>
      <c r="B14" s="8"/>
    </row>
    <row r="15" spans="1:2" ht="15">
      <c r="A15" s="40" t="s">
        <v>38</v>
      </c>
      <c r="B15" s="10" t="str">
        <f>B4</f>
        <v>ООО «Газпром трансгаз Томск» (СОЖ пос. Чажемто)</v>
      </c>
    </row>
    <row r="16" spans="1:2" ht="15">
      <c r="A16" s="40" t="s">
        <v>39</v>
      </c>
      <c r="B16" s="25">
        <f>B5</f>
        <v>7017005289</v>
      </c>
    </row>
    <row r="17" spans="1:2" ht="15">
      <c r="A17" s="40" t="s">
        <v>40</v>
      </c>
      <c r="B17" s="25">
        <f>B6</f>
        <v>997250001</v>
      </c>
    </row>
    <row r="18" spans="1:2" ht="15">
      <c r="A18" s="40" t="s">
        <v>41</v>
      </c>
      <c r="B18" s="25" t="str">
        <f>B7</f>
        <v>г. Томск, пр. Фрунзе, 9</v>
      </c>
    </row>
    <row r="19" spans="1:2" ht="45">
      <c r="A19" s="41" t="s">
        <v>47</v>
      </c>
      <c r="B19" s="25">
        <v>0</v>
      </c>
    </row>
    <row r="20" spans="1:2" ht="30">
      <c r="A20" s="26" t="s">
        <v>5</v>
      </c>
      <c r="B20" s="25">
        <v>0</v>
      </c>
    </row>
    <row r="21" spans="1:2" ht="15">
      <c r="A21" s="41" t="s">
        <v>46</v>
      </c>
      <c r="B21" s="25">
        <v>0</v>
      </c>
    </row>
    <row r="22" spans="1:2" ht="15">
      <c r="A22" s="40" t="s">
        <v>7</v>
      </c>
      <c r="B22" s="25" t="s">
        <v>161</v>
      </c>
    </row>
    <row r="23" spans="1:2" ht="15">
      <c r="A23" s="10" t="s">
        <v>9</v>
      </c>
      <c r="B23" s="10" t="s">
        <v>10</v>
      </c>
    </row>
    <row r="24" spans="1:2" ht="30">
      <c r="A24" s="11" t="s">
        <v>12</v>
      </c>
      <c r="B24" s="24">
        <v>0</v>
      </c>
    </row>
    <row r="25" ht="15">
      <c r="A25"/>
    </row>
    <row r="26" spans="1:4" ht="48.75" customHeight="1">
      <c r="A26" s="69" t="s">
        <v>92</v>
      </c>
      <c r="B26" s="69"/>
      <c r="C26" s="4"/>
      <c r="D26" s="4"/>
    </row>
    <row r="27" spans="1:4" ht="62.25" customHeight="1">
      <c r="A27" s="69" t="s">
        <v>149</v>
      </c>
      <c r="B27" s="69"/>
      <c r="C27" s="4"/>
      <c r="D27" s="4"/>
    </row>
  </sheetData>
  <sheetProtection/>
  <mergeCells count="3">
    <mergeCell ref="A2:B2"/>
    <mergeCell ref="A26:B26"/>
    <mergeCell ref="A27:B2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51"/>
  <sheetViews>
    <sheetView zoomScalePageLayoutView="0" workbookViewId="0" topLeftCell="A1">
      <selection activeCell="B14" sqref="B14"/>
    </sheetView>
  </sheetViews>
  <sheetFormatPr defaultColWidth="9.140625" defaultRowHeight="15"/>
  <cols>
    <col min="1" max="1" width="49.421875" style="1" customWidth="1"/>
    <col min="2" max="2" width="48.140625" style="28" customWidth="1"/>
  </cols>
  <sheetData>
    <row r="1" spans="1:2" ht="43.5" customHeight="1">
      <c r="A1" s="67" t="s">
        <v>150</v>
      </c>
      <c r="B1" s="71"/>
    </row>
    <row r="2" spans="1:2" ht="15">
      <c r="A2" s="3" t="s">
        <v>38</v>
      </c>
      <c r="B2" s="29" t="str">
        <f>'ХВ1.2.'!B4</f>
        <v>ООО «Газпром трансгаз Томск» (СОЖ пос. Чажемто)</v>
      </c>
    </row>
    <row r="3" spans="1:2" ht="15">
      <c r="A3" s="3" t="s">
        <v>39</v>
      </c>
      <c r="B3" s="29">
        <f>'ХВ1.2.'!B5</f>
        <v>7017005289</v>
      </c>
    </row>
    <row r="4" spans="1:2" ht="15">
      <c r="A4" s="3" t="s">
        <v>40</v>
      </c>
      <c r="B4" s="29">
        <f>'ХВ1.2.'!B6</f>
        <v>997250001</v>
      </c>
    </row>
    <row r="5" spans="1:2" ht="15">
      <c r="A5" s="3" t="s">
        <v>41</v>
      </c>
      <c r="B5" s="29" t="str">
        <f>'ХВ1.2.'!B7</f>
        <v>г. Томск, пр. Фрунзе, 9</v>
      </c>
    </row>
    <row r="6" spans="1:2" ht="15">
      <c r="A6" s="3" t="s">
        <v>48</v>
      </c>
      <c r="B6" s="29" t="s">
        <v>166</v>
      </c>
    </row>
    <row r="8" spans="1:2" ht="15">
      <c r="A8" s="42" t="s">
        <v>13</v>
      </c>
      <c r="B8" s="43" t="s">
        <v>10</v>
      </c>
    </row>
    <row r="9" spans="1:2" ht="60">
      <c r="A9" s="44" t="s">
        <v>93</v>
      </c>
      <c r="B9" s="50"/>
    </row>
    <row r="10" spans="1:2" ht="21" customHeight="1">
      <c r="A10" s="44" t="s">
        <v>94</v>
      </c>
      <c r="B10" s="50">
        <v>97.114</v>
      </c>
    </row>
    <row r="11" spans="1:2" ht="30">
      <c r="A11" s="44" t="s">
        <v>95</v>
      </c>
      <c r="B11" s="50">
        <v>3177</v>
      </c>
    </row>
    <row r="12" spans="1:2" ht="48.75" customHeight="1">
      <c r="A12" s="45" t="s">
        <v>49</v>
      </c>
      <c r="B12" s="50">
        <v>0</v>
      </c>
    </row>
    <row r="13" spans="1:2" ht="60">
      <c r="A13" s="45" t="s">
        <v>50</v>
      </c>
      <c r="B13" s="50">
        <v>83</v>
      </c>
    </row>
    <row r="14" spans="1:2" ht="15">
      <c r="A14" s="46" t="s">
        <v>51</v>
      </c>
      <c r="B14" s="50">
        <v>1.7</v>
      </c>
    </row>
    <row r="15" spans="1:2" ht="15">
      <c r="A15" s="46" t="s">
        <v>52</v>
      </c>
      <c r="B15" s="50">
        <v>47450</v>
      </c>
    </row>
    <row r="16" spans="1:2" ht="30">
      <c r="A16" s="45" t="s">
        <v>53</v>
      </c>
      <c r="B16" s="50">
        <v>1.52</v>
      </c>
    </row>
    <row r="17" spans="1:2" ht="45">
      <c r="A17" s="45" t="s">
        <v>54</v>
      </c>
      <c r="B17" s="50">
        <v>626</v>
      </c>
    </row>
    <row r="18" spans="1:2" ht="60">
      <c r="A18" s="45" t="s">
        <v>55</v>
      </c>
      <c r="B18" s="50">
        <v>84</v>
      </c>
    </row>
    <row r="19" spans="1:2" ht="30">
      <c r="A19" s="45" t="s">
        <v>56</v>
      </c>
      <c r="B19" s="50">
        <f>66+3+2+5</f>
        <v>76</v>
      </c>
    </row>
    <row r="20" spans="1:2" ht="30">
      <c r="A20" s="47" t="s">
        <v>57</v>
      </c>
      <c r="B20" s="50">
        <v>0</v>
      </c>
    </row>
    <row r="21" spans="1:2" ht="30">
      <c r="A21" s="45" t="s">
        <v>58</v>
      </c>
      <c r="B21" s="50">
        <v>0</v>
      </c>
    </row>
    <row r="22" spans="1:2" ht="30">
      <c r="A22" s="47" t="s">
        <v>59</v>
      </c>
      <c r="B22" s="50">
        <v>0</v>
      </c>
    </row>
    <row r="23" spans="1:2" ht="33" customHeight="1">
      <c r="A23" s="45" t="s">
        <v>60</v>
      </c>
      <c r="B23" s="50">
        <f>2101+142</f>
        <v>2243</v>
      </c>
    </row>
    <row r="24" spans="1:2" ht="63" customHeight="1">
      <c r="A24" s="45" t="s">
        <v>117</v>
      </c>
      <c r="B24" s="50">
        <v>0</v>
      </c>
    </row>
    <row r="25" spans="1:2" ht="30">
      <c r="A25" s="44" t="s">
        <v>96</v>
      </c>
      <c r="B25" s="50">
        <f>B10-B11</f>
        <v>-3079.886</v>
      </c>
    </row>
    <row r="26" spans="1:2" ht="30">
      <c r="A26" s="44" t="s">
        <v>97</v>
      </c>
      <c r="B26" s="50">
        <v>0</v>
      </c>
    </row>
    <row r="27" spans="1:2" ht="90">
      <c r="A27" s="45" t="s">
        <v>36</v>
      </c>
      <c r="B27" s="50">
        <v>0</v>
      </c>
    </row>
    <row r="28" spans="1:2" ht="30">
      <c r="A28" s="44" t="s">
        <v>98</v>
      </c>
      <c r="B28" s="50">
        <v>0</v>
      </c>
    </row>
    <row r="29" spans="1:2" ht="30">
      <c r="A29" s="48" t="s">
        <v>14</v>
      </c>
      <c r="B29" s="50">
        <v>0</v>
      </c>
    </row>
    <row r="30" spans="1:2" ht="45">
      <c r="A30" s="44" t="s">
        <v>119</v>
      </c>
      <c r="B30" s="50">
        <v>0</v>
      </c>
    </row>
    <row r="31" spans="1:2" ht="15">
      <c r="A31" s="44" t="s">
        <v>99</v>
      </c>
      <c r="B31" s="49">
        <v>14.701</v>
      </c>
    </row>
    <row r="32" spans="1:2" ht="15">
      <c r="A32" s="44" t="s">
        <v>100</v>
      </c>
      <c r="B32" s="50">
        <v>0</v>
      </c>
    </row>
    <row r="33" spans="1:2" ht="30">
      <c r="A33" s="44" t="s">
        <v>101</v>
      </c>
      <c r="B33" s="49">
        <v>14.701</v>
      </c>
    </row>
    <row r="34" spans="1:2" ht="19.5" customHeight="1">
      <c r="A34" s="44" t="s">
        <v>102</v>
      </c>
      <c r="B34" s="50">
        <v>8092.87</v>
      </c>
    </row>
    <row r="35" spans="1:2" ht="15">
      <c r="A35" s="45" t="s">
        <v>15</v>
      </c>
      <c r="B35" s="50">
        <v>8092.87</v>
      </c>
    </row>
    <row r="36" spans="1:2" ht="30">
      <c r="A36" s="45" t="s">
        <v>16</v>
      </c>
      <c r="B36" s="50"/>
    </row>
    <row r="37" spans="1:2" ht="15">
      <c r="A37" s="44" t="s">
        <v>103</v>
      </c>
      <c r="B37" s="50">
        <v>0</v>
      </c>
    </row>
    <row r="38" spans="1:2" ht="30">
      <c r="A38" s="44" t="s">
        <v>104</v>
      </c>
      <c r="B38" s="50">
        <v>4.3</v>
      </c>
    </row>
    <row r="39" spans="1:2" ht="15">
      <c r="A39" s="44" t="s">
        <v>105</v>
      </c>
      <c r="B39" s="50">
        <v>2</v>
      </c>
    </row>
    <row r="40" spans="1:2" ht="30">
      <c r="A40" s="44" t="s">
        <v>106</v>
      </c>
      <c r="B40" s="50">
        <v>0</v>
      </c>
    </row>
    <row r="41" spans="1:2" ht="30">
      <c r="A41" s="44" t="s">
        <v>107</v>
      </c>
      <c r="B41" s="50">
        <v>1</v>
      </c>
    </row>
    <row r="42" spans="1:2" ht="30">
      <c r="A42" s="44" t="s">
        <v>108</v>
      </c>
      <c r="B42" s="49"/>
    </row>
    <row r="43" spans="1:2" ht="30">
      <c r="A43" s="44" t="s">
        <v>109</v>
      </c>
      <c r="B43" s="50">
        <v>45</v>
      </c>
    </row>
    <row r="44" spans="1:2" ht="45">
      <c r="A44" s="44" t="s">
        <v>110</v>
      </c>
      <c r="B44" s="50" t="s">
        <v>158</v>
      </c>
    </row>
    <row r="46" spans="1:2" ht="51" customHeight="1">
      <c r="A46" s="72" t="s">
        <v>115</v>
      </c>
      <c r="B46" s="72"/>
    </row>
    <row r="47" spans="1:2" ht="46.5" customHeight="1">
      <c r="A47" s="72" t="s">
        <v>116</v>
      </c>
      <c r="B47" s="72"/>
    </row>
    <row r="48" spans="1:2" ht="123" customHeight="1">
      <c r="A48" s="72" t="s">
        <v>118</v>
      </c>
      <c r="B48" s="72"/>
    </row>
    <row r="49" spans="1:2" ht="36" customHeight="1">
      <c r="A49" s="72" t="s">
        <v>120</v>
      </c>
      <c r="B49" s="72"/>
    </row>
    <row r="51" spans="1:2" ht="49.5" customHeight="1">
      <c r="A51" s="72"/>
      <c r="B51" s="72"/>
    </row>
  </sheetData>
  <sheetProtection/>
  <mergeCells count="6">
    <mergeCell ref="A1:B1"/>
    <mergeCell ref="A46:B46"/>
    <mergeCell ref="A51:B51"/>
    <mergeCell ref="A47:B47"/>
    <mergeCell ref="A48:B48"/>
    <mergeCell ref="A49:B49"/>
  </mergeCells>
  <printOptions/>
  <pageMargins left="0.7086614173228347" right="0.7086614173228347" top="0.1968503937007874" bottom="0.1968503937007874" header="0.31496062992125984" footer="0.31496062992125984"/>
  <pageSetup fitToHeight="1" fitToWidth="1" horizontalDpi="600" verticalDpi="600" orientation="portrait" paperSize="9" scale="4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"/>
  <sheetViews>
    <sheetView tabSelected="1" zoomScalePageLayoutView="0" workbookViewId="0" topLeftCell="A1">
      <selection activeCell="F16" sqref="F16"/>
    </sheetView>
  </sheetViews>
  <sheetFormatPr defaultColWidth="9.140625" defaultRowHeight="15"/>
  <cols>
    <col min="1" max="1" width="46.8515625" style="1" customWidth="1"/>
    <col min="2" max="2" width="53.57421875" style="0" customWidth="1"/>
    <col min="8" max="8" width="11.8515625" style="0" customWidth="1"/>
  </cols>
  <sheetData>
    <row r="1" spans="1:2" ht="15">
      <c r="A1" s="73" t="s">
        <v>170</v>
      </c>
      <c r="B1" s="74"/>
    </row>
    <row r="2" spans="1:2" ht="56.25" customHeight="1">
      <c r="A2" s="74"/>
      <c r="B2" s="74"/>
    </row>
    <row r="3" spans="1:2" ht="15">
      <c r="A3" s="5" t="s">
        <v>38</v>
      </c>
      <c r="B3" s="25" t="str">
        <f>ХВ2!B2</f>
        <v>ООО «Газпром трансгаз Томск» (СОЖ пос. Чажемто)</v>
      </c>
    </row>
    <row r="4" spans="1:2" ht="15">
      <c r="A4" s="5" t="s">
        <v>39</v>
      </c>
      <c r="B4" s="25">
        <f>ХВ2!B3</f>
        <v>7017005289</v>
      </c>
    </row>
    <row r="5" spans="1:2" ht="15">
      <c r="A5" s="5" t="s">
        <v>40</v>
      </c>
      <c r="B5" s="25">
        <f>ХВ2!B4</f>
        <v>997250001</v>
      </c>
    </row>
    <row r="6" spans="1:2" ht="15">
      <c r="A6" s="5" t="s">
        <v>41</v>
      </c>
      <c r="B6" s="25" t="str">
        <f>ХВ2!B5</f>
        <v>г. Томск, пр. Фрунзе, 9</v>
      </c>
    </row>
    <row r="7" spans="1:2" ht="15">
      <c r="A7" s="7"/>
      <c r="B7" s="8"/>
    </row>
    <row r="8" spans="1:2" ht="15">
      <c r="A8" s="9" t="s">
        <v>17</v>
      </c>
      <c r="B8" s="10" t="s">
        <v>10</v>
      </c>
    </row>
    <row r="9" spans="1:2" ht="30">
      <c r="A9" s="11" t="s">
        <v>18</v>
      </c>
      <c r="B9" s="24">
        <v>0</v>
      </c>
    </row>
    <row r="10" spans="1:2" ht="30">
      <c r="A10" s="11" t="s">
        <v>19</v>
      </c>
      <c r="B10" s="24">
        <v>0</v>
      </c>
    </row>
    <row r="11" spans="1:8" ht="30">
      <c r="A11" s="11" t="s">
        <v>20</v>
      </c>
      <c r="B11" s="24">
        <v>0</v>
      </c>
      <c r="D11" s="51"/>
      <c r="E11" s="51"/>
      <c r="F11" s="51"/>
      <c r="G11" s="51"/>
      <c r="H11" s="51"/>
    </row>
    <row r="12" spans="1:8" ht="30">
      <c r="A12" s="11" t="s">
        <v>28</v>
      </c>
      <c r="B12" s="54">
        <f>B13+B14+B18+B19</f>
        <v>48</v>
      </c>
      <c r="D12" s="51"/>
      <c r="E12" s="51"/>
      <c r="F12" s="51"/>
      <c r="G12" s="51"/>
      <c r="H12" s="51"/>
    </row>
    <row r="13" spans="1:8" ht="15">
      <c r="A13" s="12" t="s">
        <v>21</v>
      </c>
      <c r="B13" s="54">
        <v>12</v>
      </c>
      <c r="D13" s="51"/>
      <c r="E13" s="51"/>
      <c r="F13" s="51"/>
      <c r="G13" s="51"/>
      <c r="H13" s="51"/>
    </row>
    <row r="14" spans="1:8" ht="15">
      <c r="A14" s="12" t="s">
        <v>22</v>
      </c>
      <c r="B14" s="54">
        <v>12</v>
      </c>
      <c r="D14" s="51"/>
      <c r="E14" s="51"/>
      <c r="F14" s="51"/>
      <c r="G14" s="51"/>
      <c r="H14" s="51"/>
    </row>
    <row r="15" spans="1:8" ht="15">
      <c r="A15" s="12" t="s">
        <v>23</v>
      </c>
      <c r="B15" s="54">
        <v>0</v>
      </c>
      <c r="D15" s="51"/>
      <c r="E15" s="51"/>
      <c r="F15" s="51"/>
      <c r="G15" s="51"/>
      <c r="H15" s="51"/>
    </row>
    <row r="16" spans="1:8" ht="15">
      <c r="A16" s="13" t="s">
        <v>24</v>
      </c>
      <c r="B16" s="54">
        <v>0</v>
      </c>
      <c r="D16" s="51"/>
      <c r="E16" s="51"/>
      <c r="F16" s="51"/>
      <c r="G16" s="51"/>
      <c r="H16" s="51"/>
    </row>
    <row r="17" spans="1:2" ht="15">
      <c r="A17" s="14" t="s">
        <v>25</v>
      </c>
      <c r="B17" s="54">
        <v>0</v>
      </c>
    </row>
    <row r="18" spans="1:2" ht="15">
      <c r="A18" s="15" t="s">
        <v>26</v>
      </c>
      <c r="B18" s="54">
        <v>12</v>
      </c>
    </row>
    <row r="19" spans="1:2" ht="15">
      <c r="A19" s="15" t="s">
        <v>27</v>
      </c>
      <c r="B19" s="54">
        <v>12</v>
      </c>
    </row>
    <row r="20" spans="1:2" ht="60">
      <c r="A20" s="16" t="s">
        <v>29</v>
      </c>
      <c r="B20" s="24">
        <v>0</v>
      </c>
    </row>
    <row r="21" spans="1:2" ht="15">
      <c r="A21" s="12" t="s">
        <v>21</v>
      </c>
      <c r="B21" s="24">
        <v>0</v>
      </c>
    </row>
    <row r="22" spans="1:2" ht="15">
      <c r="A22" s="12" t="s">
        <v>22</v>
      </c>
      <c r="B22" s="24">
        <v>0</v>
      </c>
    </row>
    <row r="23" spans="1:2" ht="15">
      <c r="A23" s="12" t="s">
        <v>24</v>
      </c>
      <c r="B23" s="24">
        <v>0</v>
      </c>
    </row>
    <row r="24" spans="1:2" ht="15">
      <c r="A24" s="12" t="s">
        <v>25</v>
      </c>
      <c r="B24" s="24">
        <v>0</v>
      </c>
    </row>
    <row r="25" spans="1:2" ht="15">
      <c r="A25" s="15" t="s">
        <v>26</v>
      </c>
      <c r="B25" s="24">
        <v>0</v>
      </c>
    </row>
    <row r="26" spans="1:2" ht="15">
      <c r="A26" s="15" t="s">
        <v>27</v>
      </c>
      <c r="B26" s="24">
        <v>0</v>
      </c>
    </row>
    <row r="27" spans="1:2" ht="15">
      <c r="A27" s="7"/>
      <c r="B27" s="8"/>
    </row>
    <row r="28" spans="1:2" ht="45" customHeight="1">
      <c r="A28" s="75" t="s">
        <v>121</v>
      </c>
      <c r="B28" s="75"/>
    </row>
  </sheetData>
  <sheetProtection/>
  <mergeCells count="2">
    <mergeCell ref="A1:B2"/>
    <mergeCell ref="A28:B2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57"/>
  <sheetViews>
    <sheetView zoomScalePageLayoutView="0" workbookViewId="0" topLeftCell="A1">
      <selection activeCell="D51" sqref="D46:D51"/>
    </sheetView>
  </sheetViews>
  <sheetFormatPr defaultColWidth="9.140625" defaultRowHeight="15"/>
  <cols>
    <col min="1" max="1" width="49.28125" style="0" customWidth="1"/>
    <col min="2" max="2" width="32.57421875" style="0" customWidth="1"/>
    <col min="3" max="3" width="25.421875" style="0" customWidth="1"/>
    <col min="4" max="4" width="20.8515625" style="0" customWidth="1"/>
  </cols>
  <sheetData>
    <row r="2" spans="1:12" ht="15">
      <c r="A2" s="85" t="s">
        <v>38</v>
      </c>
      <c r="B2" s="58" t="str">
        <f>ХВ3!B3</f>
        <v>ООО «Газпром трансгаз Томск» (СОЖ пос. Чажемто)</v>
      </c>
      <c r="C2" s="58"/>
      <c r="D2" s="8"/>
      <c r="E2" s="8"/>
      <c r="F2" s="8"/>
      <c r="G2" s="8"/>
      <c r="H2" s="8"/>
      <c r="I2" s="8"/>
      <c r="J2" s="8"/>
      <c r="K2" s="8"/>
      <c r="L2" s="8"/>
    </row>
    <row r="3" spans="1:12" ht="15">
      <c r="A3" s="85"/>
      <c r="B3" s="58"/>
      <c r="C3" s="58"/>
      <c r="D3" s="8"/>
      <c r="E3" s="8"/>
      <c r="F3" s="8"/>
      <c r="G3" s="8"/>
      <c r="H3" s="8"/>
      <c r="I3" s="8"/>
      <c r="J3" s="8"/>
      <c r="K3" s="8"/>
      <c r="L3" s="8"/>
    </row>
    <row r="4" spans="1:12" ht="15">
      <c r="A4" s="32" t="s">
        <v>39</v>
      </c>
      <c r="B4" s="58">
        <f>ХВ3!B4</f>
        <v>7017005289</v>
      </c>
      <c r="C4" s="58"/>
      <c r="D4" s="8"/>
      <c r="E4" s="8"/>
      <c r="F4" s="8"/>
      <c r="G4" s="8"/>
      <c r="H4" s="8"/>
      <c r="I4" s="8"/>
      <c r="J4" s="8"/>
      <c r="K4" s="8"/>
      <c r="L4" s="8"/>
    </row>
    <row r="5" spans="1:12" ht="15">
      <c r="A5" s="32" t="s">
        <v>40</v>
      </c>
      <c r="B5" s="58">
        <f>ХВ3!B5</f>
        <v>997250001</v>
      </c>
      <c r="C5" s="58"/>
      <c r="D5" s="8"/>
      <c r="E5" s="8"/>
      <c r="F5" s="8"/>
      <c r="G5" s="8"/>
      <c r="H5" s="8"/>
      <c r="I5" s="8"/>
      <c r="J5" s="8"/>
      <c r="K5" s="8"/>
      <c r="L5" s="8"/>
    </row>
    <row r="6" spans="1:12" ht="15">
      <c r="A6" s="32" t="s">
        <v>41</v>
      </c>
      <c r="B6" s="58" t="str">
        <f>ХВ3!B6</f>
        <v>г. Томск, пр. Фрунзе, 9</v>
      </c>
      <c r="C6" s="58"/>
      <c r="D6" s="8"/>
      <c r="E6" s="8"/>
      <c r="F6" s="8"/>
      <c r="G6" s="8"/>
      <c r="H6" s="8"/>
      <c r="I6" s="8"/>
      <c r="J6" s="8"/>
      <c r="K6" s="8"/>
      <c r="L6" s="8"/>
    </row>
    <row r="7" spans="1:12" ht="1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</row>
    <row r="8" spans="1:12" ht="33.75" customHeight="1">
      <c r="A8" s="86" t="s">
        <v>154</v>
      </c>
      <c r="B8" s="87"/>
      <c r="C8" s="87"/>
      <c r="D8" s="8"/>
      <c r="E8" s="8"/>
      <c r="F8" s="8"/>
      <c r="G8" s="8"/>
      <c r="H8" s="8"/>
      <c r="I8" s="8"/>
      <c r="J8" s="8"/>
      <c r="K8" s="8"/>
      <c r="L8" s="8"/>
    </row>
    <row r="9" spans="1:12" ht="42.75" customHeight="1">
      <c r="A9" s="17" t="s">
        <v>111</v>
      </c>
      <c r="B9" s="58" t="s">
        <v>160</v>
      </c>
      <c r="C9" s="58"/>
      <c r="D9" s="8"/>
      <c r="E9" s="8"/>
      <c r="F9" s="8"/>
      <c r="G9" s="8"/>
      <c r="H9" s="8"/>
      <c r="I9" s="8"/>
      <c r="J9" s="8"/>
      <c r="K9" s="8"/>
      <c r="L9" s="8"/>
    </row>
    <row r="10" spans="1:12" ht="48" customHeight="1">
      <c r="A10" s="17" t="s">
        <v>112</v>
      </c>
      <c r="B10" s="58" t="s">
        <v>161</v>
      </c>
      <c r="C10" s="58"/>
      <c r="D10" s="8"/>
      <c r="E10" s="8"/>
      <c r="F10" s="8"/>
      <c r="G10" s="8"/>
      <c r="H10" s="8"/>
      <c r="I10" s="8"/>
      <c r="J10" s="8"/>
      <c r="K10" s="8"/>
      <c r="L10" s="8"/>
    </row>
    <row r="11" spans="1:12" ht="47.25" customHeight="1">
      <c r="A11" s="18" t="s">
        <v>113</v>
      </c>
      <c r="B11" s="58" t="s">
        <v>161</v>
      </c>
      <c r="C11" s="58"/>
      <c r="D11" s="8"/>
      <c r="E11" s="8"/>
      <c r="F11" s="8"/>
      <c r="G11" s="8"/>
      <c r="H11" s="8"/>
      <c r="I11" s="8"/>
      <c r="J11" s="8"/>
      <c r="K11" s="8"/>
      <c r="L11" s="8"/>
    </row>
    <row r="12" spans="1:12" ht="15" hidden="1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</row>
    <row r="13" spans="1:12" ht="36" customHeight="1">
      <c r="A13" s="83" t="s">
        <v>114</v>
      </c>
      <c r="B13" s="83"/>
      <c r="C13" s="83"/>
      <c r="D13" s="8"/>
      <c r="E13" s="8"/>
      <c r="F13" s="8"/>
      <c r="G13" s="8"/>
      <c r="H13" s="8"/>
      <c r="I13" s="8"/>
      <c r="J13" s="8"/>
      <c r="K13" s="8"/>
      <c r="L13" s="8"/>
    </row>
    <row r="14" spans="1:12" ht="15" hidden="1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</row>
    <row r="15" spans="1:12" ht="30">
      <c r="A15" s="24" t="s">
        <v>124</v>
      </c>
      <c r="B15" s="53" t="s">
        <v>171</v>
      </c>
      <c r="C15" s="27" t="s">
        <v>66</v>
      </c>
      <c r="D15" s="8"/>
      <c r="E15" s="8"/>
      <c r="F15" s="8"/>
      <c r="G15" s="8"/>
      <c r="H15" s="8"/>
      <c r="I15" s="8"/>
      <c r="J15" s="8"/>
      <c r="K15" s="8"/>
      <c r="L15" s="8"/>
    </row>
    <row r="16" spans="1:12" ht="15">
      <c r="A16" s="6" t="s">
        <v>67</v>
      </c>
      <c r="B16" s="25">
        <v>0</v>
      </c>
      <c r="C16" s="25">
        <v>0</v>
      </c>
      <c r="D16" s="8"/>
      <c r="E16" s="8"/>
      <c r="F16" s="8"/>
      <c r="G16" s="8"/>
      <c r="H16" s="8"/>
      <c r="I16" s="8"/>
      <c r="J16" s="8"/>
      <c r="K16" s="8"/>
      <c r="L16" s="8"/>
    </row>
    <row r="17" spans="1:12" ht="15">
      <c r="A17" s="6" t="s">
        <v>68</v>
      </c>
      <c r="B17" s="25">
        <v>0</v>
      </c>
      <c r="C17" s="25">
        <v>0</v>
      </c>
      <c r="D17" s="8"/>
      <c r="E17" s="8"/>
      <c r="F17" s="8"/>
      <c r="G17" s="8"/>
      <c r="H17" s="8"/>
      <c r="I17" s="8"/>
      <c r="J17" s="8"/>
      <c r="K17" s="8"/>
      <c r="L17" s="8"/>
    </row>
    <row r="18" spans="1:12" ht="15">
      <c r="A18" s="6" t="s">
        <v>69</v>
      </c>
      <c r="B18" s="25">
        <v>0</v>
      </c>
      <c r="C18" s="25">
        <v>0</v>
      </c>
      <c r="D18" s="8"/>
      <c r="E18" s="8"/>
      <c r="F18" s="8"/>
      <c r="G18" s="8"/>
      <c r="H18" s="8"/>
      <c r="I18" s="8"/>
      <c r="J18" s="8"/>
      <c r="K18" s="8"/>
      <c r="L18" s="8"/>
    </row>
    <row r="19" spans="1:12" ht="15">
      <c r="A19" s="6" t="s">
        <v>70</v>
      </c>
      <c r="B19" s="25">
        <v>0</v>
      </c>
      <c r="C19" s="25">
        <v>0</v>
      </c>
      <c r="D19" s="8"/>
      <c r="E19" s="8"/>
      <c r="F19" s="8"/>
      <c r="G19" s="8"/>
      <c r="H19" s="8"/>
      <c r="I19" s="8"/>
      <c r="J19" s="8"/>
      <c r="K19" s="8"/>
      <c r="L19" s="8"/>
    </row>
    <row r="20" spans="1:12" ht="15.75">
      <c r="A20" s="84" t="s">
        <v>151</v>
      </c>
      <c r="B20" s="84"/>
      <c r="C20" s="84"/>
      <c r="D20" s="84"/>
      <c r="E20" s="8"/>
      <c r="F20" s="8"/>
      <c r="G20" s="8"/>
      <c r="H20" s="8"/>
      <c r="I20" s="8"/>
      <c r="J20" s="8"/>
      <c r="K20" s="8"/>
      <c r="L20" s="8"/>
    </row>
    <row r="21" spans="1:12" ht="48.75" customHeight="1">
      <c r="A21" s="82" t="s">
        <v>152</v>
      </c>
      <c r="B21" s="82" t="s">
        <v>133</v>
      </c>
      <c r="C21" s="82" t="s">
        <v>91</v>
      </c>
      <c r="D21" s="82" t="s">
        <v>137</v>
      </c>
      <c r="E21" s="8"/>
      <c r="F21" s="8"/>
      <c r="G21" s="8"/>
      <c r="H21" s="8"/>
      <c r="I21" s="8"/>
      <c r="J21" s="8"/>
      <c r="K21" s="8"/>
      <c r="L21" s="8"/>
    </row>
    <row r="22" spans="1:12" ht="31.5" customHeight="1">
      <c r="A22" s="82"/>
      <c r="B22" s="82"/>
      <c r="C22" s="82"/>
      <c r="D22" s="82"/>
      <c r="E22" s="8"/>
      <c r="F22" s="8"/>
      <c r="G22" s="8"/>
      <c r="H22" s="8"/>
      <c r="I22" s="8"/>
      <c r="J22" s="8"/>
      <c r="K22" s="8"/>
      <c r="L22" s="8"/>
    </row>
    <row r="23" spans="1:12" ht="24.75" customHeight="1">
      <c r="A23" s="82" t="s">
        <v>153</v>
      </c>
      <c r="B23" s="82"/>
      <c r="C23" s="82"/>
      <c r="D23" s="82"/>
      <c r="E23" s="8"/>
      <c r="F23" s="8"/>
      <c r="G23" s="8"/>
      <c r="H23" s="8"/>
      <c r="I23" s="8"/>
      <c r="J23" s="8"/>
      <c r="K23" s="8"/>
      <c r="L23" s="8"/>
    </row>
    <row r="24" spans="1:12" ht="15">
      <c r="A24" s="33" t="s">
        <v>141</v>
      </c>
      <c r="B24" s="34">
        <v>0</v>
      </c>
      <c r="C24" s="34">
        <v>0</v>
      </c>
      <c r="D24" s="34">
        <v>0</v>
      </c>
      <c r="E24" s="8"/>
      <c r="F24" s="8"/>
      <c r="G24" s="8"/>
      <c r="H24" s="8"/>
      <c r="I24" s="8"/>
      <c r="J24" s="8"/>
      <c r="K24" s="8"/>
      <c r="L24" s="8"/>
    </row>
    <row r="25" spans="1:12" ht="24">
      <c r="A25" s="33" t="s">
        <v>81</v>
      </c>
      <c r="B25" s="30">
        <v>0</v>
      </c>
      <c r="C25" s="30">
        <v>0</v>
      </c>
      <c r="D25" s="35">
        <v>0</v>
      </c>
      <c r="E25" s="8"/>
      <c r="F25" s="8"/>
      <c r="G25" s="8"/>
      <c r="H25" s="8"/>
      <c r="I25" s="8"/>
      <c r="J25" s="8"/>
      <c r="K25" s="8"/>
      <c r="L25" s="8"/>
    </row>
    <row r="26" spans="1:12" ht="24">
      <c r="A26" s="33" t="s">
        <v>82</v>
      </c>
      <c r="B26" s="30">
        <v>0</v>
      </c>
      <c r="C26" s="31">
        <v>0</v>
      </c>
      <c r="D26" s="35">
        <v>0</v>
      </c>
      <c r="E26" s="8"/>
      <c r="F26" s="8"/>
      <c r="G26" s="8"/>
      <c r="H26" s="8"/>
      <c r="I26" s="8"/>
      <c r="J26" s="8"/>
      <c r="K26" s="8"/>
      <c r="L26" s="8"/>
    </row>
    <row r="27" spans="1:12" ht="15">
      <c r="A27" s="36" t="s">
        <v>83</v>
      </c>
      <c r="B27" s="30">
        <v>0</v>
      </c>
      <c r="C27" s="31">
        <v>0</v>
      </c>
      <c r="D27" s="35">
        <v>0</v>
      </c>
      <c r="E27" s="8"/>
      <c r="F27" s="8"/>
      <c r="G27" s="8"/>
      <c r="H27" s="8"/>
      <c r="I27" s="8"/>
      <c r="J27" s="8"/>
      <c r="K27" s="8"/>
      <c r="L27" s="8"/>
    </row>
    <row r="28" spans="1:12" ht="24">
      <c r="A28" s="33" t="s">
        <v>87</v>
      </c>
      <c r="B28" s="30">
        <v>0</v>
      </c>
      <c r="C28" s="31">
        <v>0</v>
      </c>
      <c r="D28" s="35">
        <v>0</v>
      </c>
      <c r="E28" s="8"/>
      <c r="F28" s="8"/>
      <c r="G28" s="8"/>
      <c r="H28" s="8"/>
      <c r="I28" s="8"/>
      <c r="J28" s="8"/>
      <c r="K28" s="8"/>
      <c r="L28" s="8"/>
    </row>
    <row r="29" spans="1:12" ht="15">
      <c r="A29" s="37" t="s">
        <v>84</v>
      </c>
      <c r="B29" s="30">
        <v>0</v>
      </c>
      <c r="C29" s="30">
        <v>0</v>
      </c>
      <c r="D29" s="35">
        <v>0</v>
      </c>
      <c r="E29" s="8"/>
      <c r="F29" s="8"/>
      <c r="G29" s="8"/>
      <c r="H29" s="8"/>
      <c r="I29" s="8"/>
      <c r="J29" s="8"/>
      <c r="K29" s="8"/>
      <c r="L29" s="8"/>
    </row>
    <row r="30" spans="1:12" ht="15">
      <c r="A30" s="37" t="s">
        <v>85</v>
      </c>
      <c r="B30" s="30">
        <v>0</v>
      </c>
      <c r="C30" s="31">
        <v>0</v>
      </c>
      <c r="D30" s="35">
        <v>0</v>
      </c>
      <c r="E30" s="8"/>
      <c r="F30" s="8"/>
      <c r="G30" s="8"/>
      <c r="H30" s="8"/>
      <c r="I30" s="8"/>
      <c r="J30" s="8"/>
      <c r="K30" s="8"/>
      <c r="L30" s="8"/>
    </row>
    <row r="31" spans="1:12" ht="15">
      <c r="A31" s="37" t="s">
        <v>86</v>
      </c>
      <c r="B31" s="30">
        <v>0</v>
      </c>
      <c r="C31" s="30">
        <v>0</v>
      </c>
      <c r="D31" s="35">
        <v>0</v>
      </c>
      <c r="E31" s="8"/>
      <c r="F31" s="8"/>
      <c r="G31" s="8"/>
      <c r="H31" s="8"/>
      <c r="I31" s="8"/>
      <c r="J31" s="8"/>
      <c r="K31" s="8"/>
      <c r="L31" s="8"/>
    </row>
    <row r="32" spans="1:12" ht="24">
      <c r="A32" s="33" t="s">
        <v>88</v>
      </c>
      <c r="B32" s="30">
        <v>0</v>
      </c>
      <c r="C32" s="30">
        <v>0</v>
      </c>
      <c r="D32" s="35">
        <v>0</v>
      </c>
      <c r="E32" s="8"/>
      <c r="F32" s="8"/>
      <c r="G32" s="8"/>
      <c r="H32" s="8"/>
      <c r="I32" s="8"/>
      <c r="J32" s="8"/>
      <c r="K32" s="8"/>
      <c r="L32" s="8"/>
    </row>
    <row r="33" spans="1:12" ht="24">
      <c r="A33" s="33" t="s">
        <v>140</v>
      </c>
      <c r="B33" s="30">
        <v>0</v>
      </c>
      <c r="C33" s="31">
        <v>0</v>
      </c>
      <c r="D33" s="35">
        <v>0</v>
      </c>
      <c r="E33" s="8"/>
      <c r="F33" s="8"/>
      <c r="G33" s="8"/>
      <c r="H33" s="8"/>
      <c r="I33" s="8"/>
      <c r="J33" s="8"/>
      <c r="K33" s="8"/>
      <c r="L33" s="8"/>
    </row>
    <row r="34" spans="1:12" ht="24">
      <c r="A34" s="38" t="s">
        <v>89</v>
      </c>
      <c r="B34" s="30">
        <v>0</v>
      </c>
      <c r="C34" s="31">
        <v>0</v>
      </c>
      <c r="D34" s="35">
        <v>0</v>
      </c>
      <c r="E34" s="8"/>
      <c r="F34" s="8"/>
      <c r="G34" s="8"/>
      <c r="H34" s="8"/>
      <c r="I34" s="8"/>
      <c r="J34" s="8"/>
      <c r="K34" s="8"/>
      <c r="L34" s="8"/>
    </row>
    <row r="35" spans="1:12" ht="15">
      <c r="A35" s="36" t="s">
        <v>90</v>
      </c>
      <c r="B35" s="30">
        <v>0</v>
      </c>
      <c r="C35" s="30">
        <v>0</v>
      </c>
      <c r="D35" s="30">
        <v>0</v>
      </c>
      <c r="E35" s="8"/>
      <c r="F35" s="8"/>
      <c r="G35" s="8"/>
      <c r="H35" s="8"/>
      <c r="I35" s="8"/>
      <c r="J35" s="8"/>
      <c r="K35" s="8"/>
      <c r="L35" s="8"/>
    </row>
    <row r="36" spans="1:12" ht="24">
      <c r="A36" s="33" t="s">
        <v>134</v>
      </c>
      <c r="B36" s="31">
        <v>0</v>
      </c>
      <c r="C36" s="31">
        <v>0</v>
      </c>
      <c r="D36" s="35">
        <v>0</v>
      </c>
      <c r="E36" s="8"/>
      <c r="F36" s="8"/>
      <c r="G36" s="8"/>
      <c r="H36" s="8"/>
      <c r="I36" s="8"/>
      <c r="J36" s="8"/>
      <c r="K36" s="8"/>
      <c r="L36" s="8"/>
    </row>
    <row r="37" spans="1:12" ht="24">
      <c r="A37" s="33" t="s">
        <v>135</v>
      </c>
      <c r="B37" s="31">
        <v>0</v>
      </c>
      <c r="C37" s="31">
        <v>0</v>
      </c>
      <c r="D37" s="35">
        <v>0</v>
      </c>
      <c r="E37" s="8"/>
      <c r="F37" s="8"/>
      <c r="G37" s="8"/>
      <c r="H37" s="8"/>
      <c r="I37" s="8"/>
      <c r="J37" s="8"/>
      <c r="K37" s="8"/>
      <c r="L37" s="8"/>
    </row>
    <row r="38" spans="1:12" ht="15">
      <c r="A38" s="33" t="s">
        <v>138</v>
      </c>
      <c r="B38" s="31">
        <v>0</v>
      </c>
      <c r="C38" s="31">
        <v>0</v>
      </c>
      <c r="D38" s="35">
        <v>0</v>
      </c>
      <c r="E38" s="8"/>
      <c r="F38" s="8"/>
      <c r="G38" s="8"/>
      <c r="H38" s="8"/>
      <c r="I38" s="8"/>
      <c r="J38" s="8"/>
      <c r="K38" s="8"/>
      <c r="L38" s="8"/>
    </row>
    <row r="39" spans="1:12" ht="24">
      <c r="A39" s="33" t="s">
        <v>136</v>
      </c>
      <c r="B39" s="31">
        <v>0</v>
      </c>
      <c r="C39" s="31">
        <v>0</v>
      </c>
      <c r="D39" s="35">
        <v>0</v>
      </c>
      <c r="E39" s="8"/>
      <c r="F39" s="8"/>
      <c r="G39" s="8"/>
      <c r="H39" s="8"/>
      <c r="I39" s="8"/>
      <c r="J39" s="8"/>
      <c r="K39" s="8"/>
      <c r="L39" s="8"/>
    </row>
    <row r="40" spans="1:12" ht="24">
      <c r="A40" s="33" t="s">
        <v>139</v>
      </c>
      <c r="B40" s="31">
        <v>0</v>
      </c>
      <c r="C40" s="31">
        <v>0</v>
      </c>
      <c r="D40" s="31">
        <v>0</v>
      </c>
      <c r="E40" s="8"/>
      <c r="F40" s="8"/>
      <c r="G40" s="8"/>
      <c r="H40" s="8"/>
      <c r="I40" s="8"/>
      <c r="J40" s="8"/>
      <c r="K40" s="8"/>
      <c r="L40" s="8"/>
    </row>
    <row r="41" spans="1:12" ht="24">
      <c r="A41" s="39" t="s">
        <v>142</v>
      </c>
      <c r="B41" s="31">
        <v>0</v>
      </c>
      <c r="C41" s="31">
        <v>0</v>
      </c>
      <c r="D41" s="31">
        <v>0</v>
      </c>
      <c r="E41" s="8"/>
      <c r="F41" s="8"/>
      <c r="G41" s="8"/>
      <c r="H41" s="8"/>
      <c r="I41" s="8"/>
      <c r="J41" s="8"/>
      <c r="K41" s="8"/>
      <c r="L41" s="8"/>
    </row>
    <row r="42" spans="1:12" ht="15.75">
      <c r="A42" s="78" t="s">
        <v>174</v>
      </c>
      <c r="B42" s="79"/>
      <c r="C42" s="79"/>
      <c r="D42" s="79"/>
      <c r="E42" s="79"/>
      <c r="F42" s="79"/>
      <c r="G42" s="79"/>
      <c r="H42" s="79"/>
      <c r="I42" s="79"/>
      <c r="J42" s="79"/>
      <c r="K42" s="79"/>
      <c r="L42" s="79"/>
    </row>
    <row r="43" spans="1:14" ht="1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0" t="s">
        <v>71</v>
      </c>
      <c r="N43" s="80"/>
    </row>
    <row r="44" spans="1:14" ht="15">
      <c r="A44" s="81" t="s">
        <v>72</v>
      </c>
      <c r="B44" s="81" t="s">
        <v>172</v>
      </c>
      <c r="C44" s="58" t="s">
        <v>173</v>
      </c>
      <c r="D44" s="58"/>
      <c r="E44" s="58"/>
      <c r="F44" s="58"/>
      <c r="G44" s="58"/>
      <c r="H44" s="58"/>
      <c r="I44" s="58"/>
      <c r="J44" s="58"/>
      <c r="K44" s="58"/>
      <c r="L44" s="58"/>
      <c r="M44" s="81" t="s">
        <v>66</v>
      </c>
      <c r="N44" s="81"/>
    </row>
    <row r="45" spans="1:14" ht="15">
      <c r="A45" s="81"/>
      <c r="B45" s="81"/>
      <c r="C45" s="58" t="s">
        <v>73</v>
      </c>
      <c r="D45" s="58"/>
      <c r="E45" s="58"/>
      <c r="F45" s="58"/>
      <c r="G45" s="58"/>
      <c r="H45" s="58" t="s">
        <v>74</v>
      </c>
      <c r="I45" s="58"/>
      <c r="J45" s="58"/>
      <c r="K45" s="58"/>
      <c r="L45" s="58"/>
      <c r="M45" s="81"/>
      <c r="N45" s="81"/>
    </row>
    <row r="46" spans="1:14" ht="15">
      <c r="A46" s="81"/>
      <c r="B46" s="81"/>
      <c r="C46" s="24" t="s">
        <v>75</v>
      </c>
      <c r="D46" s="24" t="s">
        <v>76</v>
      </c>
      <c r="E46" s="24" t="s">
        <v>77</v>
      </c>
      <c r="F46" s="24" t="s">
        <v>78</v>
      </c>
      <c r="G46" s="24" t="s">
        <v>79</v>
      </c>
      <c r="H46" s="24" t="s">
        <v>75</v>
      </c>
      <c r="I46" s="24" t="s">
        <v>76</v>
      </c>
      <c r="J46" s="24" t="s">
        <v>77</v>
      </c>
      <c r="K46" s="24" t="s">
        <v>78</v>
      </c>
      <c r="L46" s="24" t="s">
        <v>79</v>
      </c>
      <c r="M46" s="81"/>
      <c r="N46" s="81"/>
    </row>
    <row r="47" spans="1:14" ht="15">
      <c r="A47" s="6" t="s">
        <v>75</v>
      </c>
      <c r="B47" s="25">
        <v>0</v>
      </c>
      <c r="C47" s="25">
        <v>0</v>
      </c>
      <c r="D47" s="25">
        <v>0</v>
      </c>
      <c r="E47" s="25">
        <v>0</v>
      </c>
      <c r="F47" s="25">
        <v>0</v>
      </c>
      <c r="G47" s="25">
        <v>0</v>
      </c>
      <c r="H47" s="25">
        <v>0</v>
      </c>
      <c r="I47" s="25">
        <v>0</v>
      </c>
      <c r="J47" s="25">
        <v>0</v>
      </c>
      <c r="K47" s="25">
        <v>0</v>
      </c>
      <c r="L47" s="25">
        <v>0</v>
      </c>
      <c r="M47" s="58"/>
      <c r="N47" s="58"/>
    </row>
    <row r="48" spans="1:14" ht="15">
      <c r="A48" s="6" t="s">
        <v>68</v>
      </c>
      <c r="B48" s="25">
        <v>0</v>
      </c>
      <c r="C48" s="25">
        <v>0</v>
      </c>
      <c r="D48" s="25">
        <v>0</v>
      </c>
      <c r="E48" s="25">
        <v>0</v>
      </c>
      <c r="F48" s="25">
        <v>0</v>
      </c>
      <c r="G48" s="25">
        <v>0</v>
      </c>
      <c r="H48" s="25">
        <v>0</v>
      </c>
      <c r="I48" s="25">
        <v>0</v>
      </c>
      <c r="J48" s="25">
        <v>0</v>
      </c>
      <c r="K48" s="25">
        <v>0</v>
      </c>
      <c r="L48" s="25">
        <v>0</v>
      </c>
      <c r="M48" s="58"/>
      <c r="N48" s="58"/>
    </row>
    <row r="49" spans="1:14" ht="15">
      <c r="A49" s="6" t="s">
        <v>80</v>
      </c>
      <c r="B49" s="25">
        <v>0</v>
      </c>
      <c r="C49" s="25">
        <v>0</v>
      </c>
      <c r="D49" s="25">
        <v>0</v>
      </c>
      <c r="E49" s="25">
        <v>0</v>
      </c>
      <c r="F49" s="25">
        <v>0</v>
      </c>
      <c r="G49" s="25">
        <v>0</v>
      </c>
      <c r="H49" s="25">
        <v>0</v>
      </c>
      <c r="I49" s="25">
        <v>0</v>
      </c>
      <c r="J49" s="25">
        <v>0</v>
      </c>
      <c r="K49" s="25">
        <v>0</v>
      </c>
      <c r="L49" s="25">
        <v>0</v>
      </c>
      <c r="M49" s="58"/>
      <c r="N49" s="58"/>
    </row>
    <row r="50" spans="1:14" ht="15">
      <c r="A50" s="6" t="s">
        <v>70</v>
      </c>
      <c r="B50" s="25">
        <v>0</v>
      </c>
      <c r="C50" s="25">
        <v>0</v>
      </c>
      <c r="D50" s="25">
        <v>0</v>
      </c>
      <c r="E50" s="25">
        <v>0</v>
      </c>
      <c r="F50" s="25">
        <v>0</v>
      </c>
      <c r="G50" s="25">
        <v>0</v>
      </c>
      <c r="H50" s="25">
        <v>0</v>
      </c>
      <c r="I50" s="25">
        <v>0</v>
      </c>
      <c r="J50" s="25">
        <v>0</v>
      </c>
      <c r="K50" s="25">
        <v>0</v>
      </c>
      <c r="L50" s="25">
        <v>0</v>
      </c>
      <c r="M50" s="58"/>
      <c r="N50" s="58"/>
    </row>
    <row r="51" spans="1:12" ht="1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</row>
    <row r="52" spans="1:12" ht="1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</row>
    <row r="53" spans="1:12" ht="1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</row>
    <row r="54" spans="1:12" ht="33" customHeight="1">
      <c r="A54" s="75" t="s">
        <v>122</v>
      </c>
      <c r="B54" s="75"/>
      <c r="C54" s="75"/>
      <c r="D54" s="21"/>
      <c r="E54" s="8"/>
      <c r="F54" s="8"/>
      <c r="G54" s="8"/>
      <c r="H54" s="8"/>
      <c r="I54" s="8"/>
      <c r="J54" s="8"/>
      <c r="K54" s="8"/>
      <c r="L54" s="8"/>
    </row>
    <row r="55" spans="1:12" ht="30.75" customHeight="1">
      <c r="A55" s="75" t="s">
        <v>116</v>
      </c>
      <c r="B55" s="75"/>
      <c r="C55" s="75"/>
      <c r="D55" s="21"/>
      <c r="E55" s="8"/>
      <c r="F55" s="8"/>
      <c r="G55" s="8"/>
      <c r="H55" s="8"/>
      <c r="I55" s="8"/>
      <c r="J55" s="8"/>
      <c r="K55" s="8"/>
      <c r="L55" s="8"/>
    </row>
    <row r="56" spans="1:12" ht="21" customHeight="1">
      <c r="A56" s="76" t="s">
        <v>123</v>
      </c>
      <c r="B56" s="76"/>
      <c r="C56" s="76"/>
      <c r="D56" s="21"/>
      <c r="E56" s="8"/>
      <c r="F56" s="8"/>
      <c r="G56" s="8"/>
      <c r="H56" s="8"/>
      <c r="I56" s="8"/>
      <c r="J56" s="8"/>
      <c r="K56" s="8"/>
      <c r="L56" s="8"/>
    </row>
    <row r="57" spans="1:4" ht="118.5" customHeight="1">
      <c r="A57" s="77" t="s">
        <v>156</v>
      </c>
      <c r="B57" s="77"/>
      <c r="C57" s="77"/>
      <c r="D57" s="77"/>
    </row>
  </sheetData>
  <sheetProtection/>
  <mergeCells count="32">
    <mergeCell ref="A2:A3"/>
    <mergeCell ref="B2:C3"/>
    <mergeCell ref="B4:C4"/>
    <mergeCell ref="B5:C5"/>
    <mergeCell ref="B6:C6"/>
    <mergeCell ref="A8:C8"/>
    <mergeCell ref="B9:C9"/>
    <mergeCell ref="B10:C10"/>
    <mergeCell ref="B11:C11"/>
    <mergeCell ref="A13:C13"/>
    <mergeCell ref="A20:D20"/>
    <mergeCell ref="A21:A22"/>
    <mergeCell ref="B21:B22"/>
    <mergeCell ref="C21:C22"/>
    <mergeCell ref="D21:D22"/>
    <mergeCell ref="A23:D23"/>
    <mergeCell ref="C45:G45"/>
    <mergeCell ref="H45:L45"/>
    <mergeCell ref="M47:N47"/>
    <mergeCell ref="A54:C54"/>
    <mergeCell ref="A55:C55"/>
    <mergeCell ref="M44:N46"/>
    <mergeCell ref="A56:C56"/>
    <mergeCell ref="M48:N48"/>
    <mergeCell ref="M49:N49"/>
    <mergeCell ref="M50:N50"/>
    <mergeCell ref="A57:D57"/>
    <mergeCell ref="A42:L42"/>
    <mergeCell ref="M43:N43"/>
    <mergeCell ref="A44:A46"/>
    <mergeCell ref="B44:B46"/>
    <mergeCell ref="C44:L4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3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C18"/>
  <sheetViews>
    <sheetView zoomScalePageLayoutView="0" workbookViewId="0" topLeftCell="A1">
      <selection activeCell="C20" sqref="C20"/>
    </sheetView>
  </sheetViews>
  <sheetFormatPr defaultColWidth="9.140625" defaultRowHeight="15"/>
  <cols>
    <col min="2" max="2" width="43.57421875" style="1" customWidth="1"/>
    <col min="3" max="3" width="49.57421875" style="0" customWidth="1"/>
  </cols>
  <sheetData>
    <row r="2" spans="2:3" ht="15">
      <c r="B2" s="88" t="s">
        <v>125</v>
      </c>
      <c r="C2" s="74"/>
    </row>
    <row r="3" spans="2:3" ht="63" customHeight="1">
      <c r="B3" s="74"/>
      <c r="C3" s="74"/>
    </row>
    <row r="4" spans="2:3" ht="15">
      <c r="B4" s="5" t="s">
        <v>38</v>
      </c>
      <c r="C4" s="52" t="str">
        <f>ХВ3!B3</f>
        <v>ООО «Газпром трансгаз Томск» (СОЖ пос. Чажемто)</v>
      </c>
    </row>
    <row r="5" spans="2:3" ht="15">
      <c r="B5" s="5" t="s">
        <v>39</v>
      </c>
      <c r="C5" s="52">
        <f>ХВ3!B4</f>
        <v>7017005289</v>
      </c>
    </row>
    <row r="6" spans="2:3" ht="15">
      <c r="B6" s="5" t="s">
        <v>40</v>
      </c>
      <c r="C6" s="52">
        <f>ХВ3!B5</f>
        <v>997250001</v>
      </c>
    </row>
    <row r="7" spans="2:3" ht="15">
      <c r="B7" s="5" t="s">
        <v>41</v>
      </c>
      <c r="C7" s="52" t="str">
        <f>ХВ3!B6</f>
        <v>г. Томск, пр. Фрунзе, 9</v>
      </c>
    </row>
    <row r="8" spans="2:3" ht="15">
      <c r="B8" s="7"/>
      <c r="C8" s="8"/>
    </row>
    <row r="9" spans="2:3" ht="15">
      <c r="B9" s="7"/>
      <c r="C9" s="8"/>
    </row>
    <row r="10" spans="2:3" ht="15">
      <c r="B10" s="9" t="s">
        <v>17</v>
      </c>
      <c r="C10" s="10" t="s">
        <v>10</v>
      </c>
    </row>
    <row r="11" spans="2:3" ht="45">
      <c r="B11" s="11" t="s">
        <v>30</v>
      </c>
      <c r="C11" s="54">
        <v>0</v>
      </c>
    </row>
    <row r="12" spans="2:3" ht="45">
      <c r="B12" s="11" t="s">
        <v>31</v>
      </c>
      <c r="C12" s="54">
        <v>0</v>
      </c>
    </row>
    <row r="13" spans="2:3" ht="60">
      <c r="B13" s="11" t="s">
        <v>37</v>
      </c>
      <c r="C13" s="54">
        <v>0</v>
      </c>
    </row>
    <row r="14" spans="2:3" ht="51.75" customHeight="1">
      <c r="B14" s="11" t="s">
        <v>127</v>
      </c>
      <c r="C14" s="54" t="s">
        <v>158</v>
      </c>
    </row>
    <row r="15" spans="2:3" ht="15">
      <c r="B15" s="7"/>
      <c r="C15" s="8"/>
    </row>
    <row r="16" spans="2:3" ht="15">
      <c r="B16" s="7"/>
      <c r="C16" s="8"/>
    </row>
    <row r="17" spans="2:3" ht="15">
      <c r="B17" s="89" t="s">
        <v>126</v>
      </c>
      <c r="C17" s="89"/>
    </row>
    <row r="18" spans="2:3" ht="50.25" customHeight="1">
      <c r="B18" s="89" t="s">
        <v>128</v>
      </c>
      <c r="C18" s="89"/>
    </row>
  </sheetData>
  <sheetProtection/>
  <mergeCells count="3">
    <mergeCell ref="B2:C3"/>
    <mergeCell ref="B17:C17"/>
    <mergeCell ref="B18:C1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1">
      <selection activeCell="B3" sqref="B3:E3"/>
    </sheetView>
  </sheetViews>
  <sheetFormatPr defaultColWidth="9.140625" defaultRowHeight="15"/>
  <cols>
    <col min="1" max="1" width="30.7109375" style="0" customWidth="1"/>
    <col min="5" max="5" width="26.140625" style="0" customWidth="1"/>
  </cols>
  <sheetData>
    <row r="1" spans="2:5" ht="15">
      <c r="B1" s="90"/>
      <c r="C1" s="90"/>
      <c r="D1" s="90"/>
      <c r="E1" s="90"/>
    </row>
    <row r="2" spans="1:10" ht="15">
      <c r="A2" s="5" t="s">
        <v>38</v>
      </c>
      <c r="B2" s="58" t="str">
        <f>'ХВ4 '!B2:C3</f>
        <v>ООО «Газпром трансгаз Томск» (СОЖ пос. Чажемто)</v>
      </c>
      <c r="C2" s="58"/>
      <c r="D2" s="58"/>
      <c r="E2" s="58"/>
      <c r="F2" s="8"/>
      <c r="G2" s="19"/>
      <c r="H2" s="91"/>
      <c r="I2" s="91"/>
      <c r="J2" s="8"/>
    </row>
    <row r="3" spans="1:10" ht="15">
      <c r="A3" s="5" t="s">
        <v>39</v>
      </c>
      <c r="B3" s="58">
        <f>ХВ2!B3</f>
        <v>7017005289</v>
      </c>
      <c r="C3" s="58"/>
      <c r="D3" s="58"/>
      <c r="E3" s="58"/>
      <c r="F3" s="8"/>
      <c r="G3" s="8"/>
      <c r="H3" s="8"/>
      <c r="I3" s="8"/>
      <c r="J3" s="8"/>
    </row>
    <row r="4" spans="1:10" ht="15">
      <c r="A4" s="5" t="s">
        <v>40</v>
      </c>
      <c r="B4" s="58">
        <f>ХВ2!B4</f>
        <v>997250001</v>
      </c>
      <c r="C4" s="58"/>
      <c r="D4" s="58"/>
      <c r="E4" s="58"/>
      <c r="F4" s="8"/>
      <c r="G4" s="8"/>
      <c r="H4" s="8"/>
      <c r="I4" s="8"/>
      <c r="J4" s="8"/>
    </row>
    <row r="5" spans="1:10" ht="15">
      <c r="A5" s="5" t="s">
        <v>41</v>
      </c>
      <c r="B5" s="58" t="str">
        <f>ХВ2!B5</f>
        <v>г. Томск, пр. Фрунзе, 9</v>
      </c>
      <c r="C5" s="58"/>
      <c r="D5" s="58"/>
      <c r="E5" s="58"/>
      <c r="F5" s="8"/>
      <c r="G5" s="8"/>
      <c r="H5" s="8"/>
      <c r="I5" s="8"/>
      <c r="J5" s="8"/>
    </row>
    <row r="6" spans="1:10" ht="15">
      <c r="A6" s="5" t="s">
        <v>61</v>
      </c>
      <c r="B6" s="58" t="s">
        <v>166</v>
      </c>
      <c r="C6" s="58"/>
      <c r="D6" s="58"/>
      <c r="E6" s="58"/>
      <c r="F6" s="8"/>
      <c r="G6" s="8"/>
      <c r="H6" s="8"/>
      <c r="I6" s="8"/>
      <c r="J6" s="8"/>
    </row>
    <row r="7" spans="1:10" ht="60.75" customHeight="1">
      <c r="A7" s="92" t="s">
        <v>129</v>
      </c>
      <c r="B7" s="92"/>
      <c r="C7" s="92"/>
      <c r="D7" s="92"/>
      <c r="E7" s="92"/>
      <c r="F7" s="92"/>
      <c r="G7" s="92"/>
      <c r="H7" s="92"/>
      <c r="I7" s="92"/>
      <c r="J7" s="92"/>
    </row>
    <row r="8" spans="1:10" ht="15">
      <c r="A8" s="8"/>
      <c r="B8" s="8"/>
      <c r="C8" s="8"/>
      <c r="D8" s="8"/>
      <c r="E8" s="8"/>
      <c r="F8" s="8"/>
      <c r="G8" s="8"/>
      <c r="H8" s="8"/>
      <c r="I8" s="8"/>
      <c r="J8" s="8"/>
    </row>
    <row r="9" spans="1:10" ht="15">
      <c r="A9" s="93" t="s">
        <v>159</v>
      </c>
      <c r="B9" s="94"/>
      <c r="C9" s="94"/>
      <c r="D9" s="94"/>
      <c r="E9" s="94"/>
      <c r="F9" s="94"/>
      <c r="G9" s="94"/>
      <c r="H9" s="94"/>
      <c r="I9" s="94"/>
      <c r="J9" s="95"/>
    </row>
    <row r="10" spans="1:10" ht="15">
      <c r="A10" s="96"/>
      <c r="B10" s="97"/>
      <c r="C10" s="97"/>
      <c r="D10" s="97"/>
      <c r="E10" s="97"/>
      <c r="F10" s="97"/>
      <c r="G10" s="97"/>
      <c r="H10" s="97"/>
      <c r="I10" s="97"/>
      <c r="J10" s="98"/>
    </row>
    <row r="11" spans="1:10" ht="15">
      <c r="A11" s="96"/>
      <c r="B11" s="97"/>
      <c r="C11" s="97"/>
      <c r="D11" s="97"/>
      <c r="E11" s="97"/>
      <c r="F11" s="97"/>
      <c r="G11" s="97"/>
      <c r="H11" s="97"/>
      <c r="I11" s="97"/>
      <c r="J11" s="98"/>
    </row>
    <row r="12" spans="1:10" ht="15">
      <c r="A12" s="96"/>
      <c r="B12" s="97"/>
      <c r="C12" s="97"/>
      <c r="D12" s="97"/>
      <c r="E12" s="97"/>
      <c r="F12" s="97"/>
      <c r="G12" s="97"/>
      <c r="H12" s="97"/>
      <c r="I12" s="97"/>
      <c r="J12" s="98"/>
    </row>
    <row r="13" spans="1:10" ht="15">
      <c r="A13" s="96"/>
      <c r="B13" s="97"/>
      <c r="C13" s="97"/>
      <c r="D13" s="97"/>
      <c r="E13" s="97"/>
      <c r="F13" s="97"/>
      <c r="G13" s="97"/>
      <c r="H13" s="97"/>
      <c r="I13" s="97"/>
      <c r="J13" s="98"/>
    </row>
    <row r="14" spans="1:10" ht="16.5" customHeight="1">
      <c r="A14" s="96"/>
      <c r="B14" s="97"/>
      <c r="C14" s="97"/>
      <c r="D14" s="97"/>
      <c r="E14" s="97"/>
      <c r="F14" s="97"/>
      <c r="G14" s="97"/>
      <c r="H14" s="97"/>
      <c r="I14" s="97"/>
      <c r="J14" s="98"/>
    </row>
    <row r="15" spans="1:10" ht="16.5" customHeight="1">
      <c r="A15" s="96"/>
      <c r="B15" s="97"/>
      <c r="C15" s="97"/>
      <c r="D15" s="97"/>
      <c r="E15" s="97"/>
      <c r="F15" s="97"/>
      <c r="G15" s="97"/>
      <c r="H15" s="97"/>
      <c r="I15" s="97"/>
      <c r="J15" s="98"/>
    </row>
    <row r="16" spans="1:10" ht="16.5" customHeight="1">
      <c r="A16" s="96"/>
      <c r="B16" s="97"/>
      <c r="C16" s="97"/>
      <c r="D16" s="97"/>
      <c r="E16" s="97"/>
      <c r="F16" s="97"/>
      <c r="G16" s="97"/>
      <c r="H16" s="97"/>
      <c r="I16" s="97"/>
      <c r="J16" s="98"/>
    </row>
    <row r="17" spans="1:10" ht="16.5" customHeight="1">
      <c r="A17" s="96"/>
      <c r="B17" s="97"/>
      <c r="C17" s="97"/>
      <c r="D17" s="97"/>
      <c r="E17" s="97"/>
      <c r="F17" s="97"/>
      <c r="G17" s="97"/>
      <c r="H17" s="97"/>
      <c r="I17" s="97"/>
      <c r="J17" s="98"/>
    </row>
    <row r="18" spans="1:10" ht="16.5" customHeight="1">
      <c r="A18" s="96"/>
      <c r="B18" s="97"/>
      <c r="C18" s="97"/>
      <c r="D18" s="97"/>
      <c r="E18" s="97"/>
      <c r="F18" s="97"/>
      <c r="G18" s="97"/>
      <c r="H18" s="97"/>
      <c r="I18" s="97"/>
      <c r="J18" s="98"/>
    </row>
    <row r="19" spans="1:10" ht="16.5" customHeight="1">
      <c r="A19" s="96"/>
      <c r="B19" s="97"/>
      <c r="C19" s="97"/>
      <c r="D19" s="97"/>
      <c r="E19" s="97"/>
      <c r="F19" s="97"/>
      <c r="G19" s="97"/>
      <c r="H19" s="97"/>
      <c r="I19" s="97"/>
      <c r="J19" s="98"/>
    </row>
    <row r="20" spans="1:10" ht="16.5" customHeight="1">
      <c r="A20" s="96"/>
      <c r="B20" s="97"/>
      <c r="C20" s="97"/>
      <c r="D20" s="97"/>
      <c r="E20" s="97"/>
      <c r="F20" s="97"/>
      <c r="G20" s="97"/>
      <c r="H20" s="97"/>
      <c r="I20" s="97"/>
      <c r="J20" s="98"/>
    </row>
    <row r="21" spans="1:10" ht="15" customHeight="1">
      <c r="A21" s="96"/>
      <c r="B21" s="97"/>
      <c r="C21" s="97"/>
      <c r="D21" s="97"/>
      <c r="E21" s="97"/>
      <c r="F21" s="97"/>
      <c r="G21" s="97"/>
      <c r="H21" s="97"/>
      <c r="I21" s="97"/>
      <c r="J21" s="98"/>
    </row>
    <row r="22" spans="1:10" ht="15" customHeight="1">
      <c r="A22" s="96"/>
      <c r="B22" s="97"/>
      <c r="C22" s="97"/>
      <c r="D22" s="97"/>
      <c r="E22" s="97"/>
      <c r="F22" s="97"/>
      <c r="G22" s="97"/>
      <c r="H22" s="97"/>
      <c r="I22" s="97"/>
      <c r="J22" s="98"/>
    </row>
    <row r="23" spans="1:10" ht="15" customHeight="1">
      <c r="A23" s="96"/>
      <c r="B23" s="97"/>
      <c r="C23" s="97"/>
      <c r="D23" s="97"/>
      <c r="E23" s="97"/>
      <c r="F23" s="97"/>
      <c r="G23" s="97"/>
      <c r="H23" s="97"/>
      <c r="I23" s="97"/>
      <c r="J23" s="98"/>
    </row>
    <row r="24" spans="1:10" ht="15" customHeight="1">
      <c r="A24" s="96"/>
      <c r="B24" s="97"/>
      <c r="C24" s="97"/>
      <c r="D24" s="97"/>
      <c r="E24" s="97"/>
      <c r="F24" s="97"/>
      <c r="G24" s="97"/>
      <c r="H24" s="97"/>
      <c r="I24" s="97"/>
      <c r="J24" s="98"/>
    </row>
    <row r="25" spans="1:10" ht="15" customHeight="1">
      <c r="A25" s="99"/>
      <c r="B25" s="100"/>
      <c r="C25" s="100"/>
      <c r="D25" s="100"/>
      <c r="E25" s="100"/>
      <c r="F25" s="100"/>
      <c r="G25" s="100"/>
      <c r="H25" s="100"/>
      <c r="I25" s="100"/>
      <c r="J25" s="101"/>
    </row>
    <row r="27" spans="1:10" ht="36.75" customHeight="1">
      <c r="A27" s="72" t="s">
        <v>131</v>
      </c>
      <c r="B27" s="72"/>
      <c r="C27" s="72"/>
      <c r="D27" s="72"/>
      <c r="E27" s="72"/>
      <c r="F27" s="72"/>
      <c r="G27" s="72"/>
      <c r="H27" s="72"/>
      <c r="I27" s="72"/>
      <c r="J27" s="72"/>
    </row>
  </sheetData>
  <sheetProtection/>
  <mergeCells count="10">
    <mergeCell ref="B1:E1"/>
    <mergeCell ref="B2:E2"/>
    <mergeCell ref="H2:I2"/>
    <mergeCell ref="B3:E3"/>
    <mergeCell ref="B4:E4"/>
    <mergeCell ref="A27:J27"/>
    <mergeCell ref="B6:E6"/>
    <mergeCell ref="A7:J7"/>
    <mergeCell ref="A9:J25"/>
    <mergeCell ref="B5:E5"/>
  </mergeCells>
  <printOptions/>
  <pageMargins left="0.7086614173228347" right="0.7086614173228347" top="0.3937007874015748" bottom="0.3937007874015748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K19"/>
  <sheetViews>
    <sheetView zoomScalePageLayoutView="0" workbookViewId="0" topLeftCell="A1">
      <selection activeCell="B6" sqref="B6"/>
    </sheetView>
  </sheetViews>
  <sheetFormatPr defaultColWidth="9.140625" defaultRowHeight="15"/>
  <cols>
    <col min="1" max="1" width="40.7109375" style="0" customWidth="1"/>
  </cols>
  <sheetData>
    <row r="2" spans="1:11" ht="15">
      <c r="A2" s="5" t="s">
        <v>38</v>
      </c>
      <c r="B2" s="58" t="str">
        <f>ХВ6!B2</f>
        <v>ООО «Газпром трансгаз Томск» (СОЖ пос. Чажемто)</v>
      </c>
      <c r="C2" s="58"/>
      <c r="D2" s="58"/>
      <c r="E2" s="58"/>
      <c r="F2" s="58"/>
      <c r="G2" s="58"/>
      <c r="H2" s="58"/>
      <c r="I2" s="8"/>
      <c r="J2" s="8"/>
      <c r="K2" s="8"/>
    </row>
    <row r="3" spans="1:11" ht="15">
      <c r="A3" s="5" t="s">
        <v>39</v>
      </c>
      <c r="B3" s="58">
        <f>ХВ6!B3</f>
        <v>7017005289</v>
      </c>
      <c r="C3" s="58"/>
      <c r="D3" s="58"/>
      <c r="E3" s="58"/>
      <c r="F3" s="58"/>
      <c r="G3" s="58"/>
      <c r="H3" s="58"/>
      <c r="I3" s="8"/>
      <c r="J3" s="8"/>
      <c r="K3" s="8"/>
    </row>
    <row r="4" spans="1:11" ht="15">
      <c r="A4" s="5" t="s">
        <v>40</v>
      </c>
      <c r="B4" s="58">
        <f>ХВ6!B4</f>
        <v>997250001</v>
      </c>
      <c r="C4" s="58"/>
      <c r="D4" s="58"/>
      <c r="E4" s="58"/>
      <c r="F4" s="58"/>
      <c r="G4" s="58"/>
      <c r="H4" s="58"/>
      <c r="I4" s="8"/>
      <c r="J4" s="8"/>
      <c r="K4" s="8"/>
    </row>
    <row r="5" spans="1:11" ht="15">
      <c r="A5" s="5" t="s">
        <v>61</v>
      </c>
      <c r="B5" s="58">
        <v>2010</v>
      </c>
      <c r="C5" s="58"/>
      <c r="D5" s="58"/>
      <c r="E5" s="58"/>
      <c r="F5" s="58"/>
      <c r="G5" s="58"/>
      <c r="H5" s="58"/>
      <c r="I5" s="8"/>
      <c r="J5" s="8"/>
      <c r="K5" s="8"/>
    </row>
    <row r="6" spans="1:11" ht="15">
      <c r="A6" s="8"/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34.5" customHeight="1">
      <c r="A7" s="92" t="s">
        <v>130</v>
      </c>
      <c r="B7" s="92"/>
      <c r="C7" s="92"/>
      <c r="D7" s="92"/>
      <c r="E7" s="92"/>
      <c r="F7" s="92"/>
      <c r="G7" s="92"/>
      <c r="H7" s="92"/>
      <c r="I7" s="8"/>
      <c r="J7" s="8"/>
      <c r="K7" s="8"/>
    </row>
    <row r="8" spans="1:11" ht="15">
      <c r="A8" s="8"/>
      <c r="B8" s="8"/>
      <c r="C8" s="8"/>
      <c r="D8" s="8"/>
      <c r="E8" s="8"/>
      <c r="F8" s="8"/>
      <c r="G8" s="8"/>
      <c r="H8" s="8"/>
      <c r="I8" s="8"/>
      <c r="J8" s="8"/>
      <c r="K8" s="8"/>
    </row>
    <row r="9" spans="1:11" ht="51.75" customHeight="1">
      <c r="A9" s="11" t="s">
        <v>65</v>
      </c>
      <c r="B9" s="102" t="s">
        <v>162</v>
      </c>
      <c r="C9" s="103"/>
      <c r="D9" s="103"/>
      <c r="E9" s="103"/>
      <c r="F9" s="103"/>
      <c r="G9" s="103"/>
      <c r="H9" s="104"/>
      <c r="I9" s="8"/>
      <c r="J9" s="8"/>
      <c r="K9" s="8"/>
    </row>
    <row r="10" spans="1:11" ht="39.75" customHeight="1">
      <c r="A10" s="20" t="s">
        <v>32</v>
      </c>
      <c r="B10" s="123" t="s">
        <v>163</v>
      </c>
      <c r="C10" s="123"/>
      <c r="D10" s="123"/>
      <c r="E10" s="123"/>
      <c r="F10" s="123"/>
      <c r="G10" s="123"/>
      <c r="H10" s="123"/>
      <c r="I10" s="8"/>
      <c r="J10" s="8"/>
      <c r="K10" s="8"/>
    </row>
    <row r="11" spans="1:11" ht="42" customHeight="1">
      <c r="A11" s="20" t="s">
        <v>33</v>
      </c>
      <c r="B11" s="123" t="s">
        <v>164</v>
      </c>
      <c r="C11" s="123"/>
      <c r="D11" s="123"/>
      <c r="E11" s="123"/>
      <c r="F11" s="123"/>
      <c r="G11" s="123"/>
      <c r="H11" s="123"/>
      <c r="I11" s="8"/>
      <c r="J11" s="8"/>
      <c r="K11" s="8"/>
    </row>
    <row r="12" spans="1:11" ht="40.5" customHeight="1">
      <c r="A12" s="20" t="s">
        <v>34</v>
      </c>
      <c r="B12" s="123" t="s">
        <v>161</v>
      </c>
      <c r="C12" s="123"/>
      <c r="D12" s="123"/>
      <c r="E12" s="123"/>
      <c r="F12" s="123"/>
      <c r="G12" s="123"/>
      <c r="H12" s="123"/>
      <c r="I12" s="8"/>
      <c r="J12" s="8"/>
      <c r="K12" s="8"/>
    </row>
    <row r="13" spans="1:11" ht="35.25" customHeight="1">
      <c r="A13" s="20" t="s">
        <v>35</v>
      </c>
      <c r="B13" s="123" t="s">
        <v>161</v>
      </c>
      <c r="C13" s="123"/>
      <c r="D13" s="123"/>
      <c r="E13" s="123"/>
      <c r="F13" s="123"/>
      <c r="G13" s="123"/>
      <c r="H13" s="123"/>
      <c r="I13" s="8"/>
      <c r="J13" s="8"/>
      <c r="K13" s="8"/>
    </row>
    <row r="14" spans="1:11" ht="15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</row>
    <row r="15" spans="1:11" ht="32.25" customHeight="1">
      <c r="A15" s="105" t="s">
        <v>62</v>
      </c>
      <c r="B15" s="106"/>
      <c r="C15" s="106"/>
      <c r="D15" s="106"/>
      <c r="E15" s="106"/>
      <c r="F15" s="106"/>
      <c r="G15" s="106"/>
      <c r="H15" s="107"/>
      <c r="I15" s="108" t="s">
        <v>155</v>
      </c>
      <c r="J15" s="109"/>
      <c r="K15" s="110"/>
    </row>
    <row r="16" spans="1:11" ht="33.75" customHeight="1">
      <c r="A16" s="117" t="s">
        <v>63</v>
      </c>
      <c r="B16" s="118"/>
      <c r="C16" s="118"/>
      <c r="D16" s="118"/>
      <c r="E16" s="118"/>
      <c r="F16" s="118"/>
      <c r="G16" s="118"/>
      <c r="H16" s="119"/>
      <c r="I16" s="111"/>
      <c r="J16" s="112"/>
      <c r="K16" s="113"/>
    </row>
    <row r="17" spans="1:11" ht="45" customHeight="1">
      <c r="A17" s="120" t="s">
        <v>64</v>
      </c>
      <c r="B17" s="121"/>
      <c r="C17" s="121"/>
      <c r="D17" s="121"/>
      <c r="E17" s="121"/>
      <c r="F17" s="121"/>
      <c r="G17" s="121"/>
      <c r="H17" s="122"/>
      <c r="I17" s="114"/>
      <c r="J17" s="115"/>
      <c r="K17" s="116"/>
    </row>
    <row r="18" spans="1:11" ht="15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</row>
    <row r="19" spans="1:11" ht="33.75" customHeight="1">
      <c r="A19" s="89" t="s">
        <v>92</v>
      </c>
      <c r="B19" s="89"/>
      <c r="C19" s="89"/>
      <c r="D19" s="89"/>
      <c r="E19" s="89"/>
      <c r="F19" s="89"/>
      <c r="G19" s="89"/>
      <c r="H19" s="89"/>
      <c r="I19" s="8"/>
      <c r="J19" s="8"/>
      <c r="K19" s="8"/>
    </row>
  </sheetData>
  <sheetProtection/>
  <mergeCells count="15">
    <mergeCell ref="A15:H15"/>
    <mergeCell ref="A19:H19"/>
    <mergeCell ref="I15:K17"/>
    <mergeCell ref="A16:H16"/>
    <mergeCell ref="A17:H17"/>
    <mergeCell ref="B10:H10"/>
    <mergeCell ref="B11:H11"/>
    <mergeCell ref="B12:H12"/>
    <mergeCell ref="B13:H13"/>
    <mergeCell ref="A7:H7"/>
    <mergeCell ref="B9:H9"/>
    <mergeCell ref="B2:H2"/>
    <mergeCell ref="B3:H3"/>
    <mergeCell ref="B4:H4"/>
    <mergeCell ref="B5:H5"/>
  </mergeCells>
  <printOptions/>
  <pageMargins left="0.5118110236220472" right="0.7086614173228347" top="0.3937007874015748" bottom="0.3937007874015748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 </cp:lastModifiedBy>
  <cp:lastPrinted>2011-04-14T04:37:49Z</cp:lastPrinted>
  <dcterms:created xsi:type="dcterms:W3CDTF">2010-02-16T14:16:42Z</dcterms:created>
  <dcterms:modified xsi:type="dcterms:W3CDTF">2011-04-14T09:29:59Z</dcterms:modified>
  <cp:category/>
  <cp:version/>
  <cp:contentType/>
  <cp:contentStatus/>
</cp:coreProperties>
</file>