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480" windowHeight="11640" activeTab="10"/>
  </bookViews>
  <sheets>
    <sheet name="Т1" sheetId="3" r:id="rId1"/>
    <sheet name="Т1.1." sheetId="16" r:id="rId2"/>
    <sheet name="Т1.2" sheetId="15" r:id="rId3"/>
    <sheet name="Т1.3." sheetId="12" r:id="rId4"/>
    <sheet name="Т2" sheetId="4" r:id="rId5"/>
    <sheet name="Т2.1" sheetId="18" r:id="rId6"/>
    <sheet name="Т3" sheetId="5" r:id="rId7"/>
    <sheet name="Т4 " sheetId="6" r:id="rId8"/>
    <sheet name="Т5 4 кв" sheetId="20" r:id="rId9"/>
    <sheet name="Т6" sheetId="8" r:id="rId10"/>
    <sheet name="Т7" sheetId="9" r:id="rId11"/>
  </sheets>
  <externalReferences>
    <externalReference r:id="rId12"/>
  </externalReferences>
  <calcPr calcId="125725"/>
</workbook>
</file>

<file path=xl/calcChain.xml><?xml version="1.0" encoding="utf-8"?>
<calcChain xmlns="http://schemas.openxmlformats.org/spreadsheetml/2006/main">
  <c r="B6" i="8"/>
  <c r="B5"/>
  <c r="B4"/>
  <c r="B3"/>
  <c r="B51" i="4"/>
  <c r="B30"/>
  <c r="B29"/>
  <c r="B6" i="6" l="1"/>
  <c r="B5"/>
  <c r="B4"/>
  <c r="B9" i="18"/>
  <c r="B5"/>
  <c r="B7" i="5" s="1"/>
  <c r="B4" i="18"/>
  <c r="B3"/>
  <c r="B5" i="5" s="1"/>
  <c r="B6"/>
  <c r="B6" i="4"/>
  <c r="B7"/>
  <c r="B5"/>
  <c r="D44" i="16"/>
  <c r="D43"/>
  <c r="D42"/>
  <c r="D34"/>
  <c r="D33"/>
  <c r="D32"/>
  <c r="D31"/>
  <c r="D41" s="1"/>
  <c r="B17" i="12"/>
  <c r="B16"/>
  <c r="B15"/>
  <c r="B6"/>
  <c r="B5"/>
  <c r="B4"/>
  <c r="C19" i="15"/>
  <c r="C18"/>
  <c r="C17"/>
  <c r="C7"/>
  <c r="C6"/>
  <c r="C5"/>
  <c r="C5" i="9" l="1"/>
  <c r="B7" i="20"/>
  <c r="C4" i="9"/>
  <c r="B6" i="20"/>
  <c r="B8"/>
  <c r="C4" i="15"/>
  <c r="C16"/>
  <c r="B3" i="12"/>
  <c r="B14"/>
  <c r="B4" i="4" s="1"/>
  <c r="B2" i="18" s="1"/>
  <c r="B4" i="5" s="1"/>
  <c r="C3" i="9" l="1"/>
  <c r="B5" i="20"/>
  <c r="B2" i="6"/>
</calcChain>
</file>

<file path=xl/sharedStrings.xml><?xml version="1.0" encoding="utf-8"?>
<sst xmlns="http://schemas.openxmlformats.org/spreadsheetml/2006/main" count="434" uniqueCount="254">
  <si>
    <t>Наименование организации</t>
  </si>
  <si>
    <t>Источник опубликования</t>
  </si>
  <si>
    <t>Тариф на передачу тепловой энергии (мощности)</t>
  </si>
  <si>
    <t>Тариф на подключение создаваемых (реконструируемых) объектов недвижимости к системе теплоснабжения</t>
  </si>
  <si>
    <t>Тариф  на подключение к системе теплоснабжения</t>
  </si>
  <si>
    <t>Наименование показателя</t>
  </si>
  <si>
    <t>Показатель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</si>
  <si>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</si>
  <si>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по приборам учета (тыс. Гкал)</t>
  </si>
  <si>
    <t>за счет ввода (вывода) их из эксплуатации (тыс. рублей)</t>
  </si>
  <si>
    <t xml:space="preserve">Наименование </t>
  </si>
  <si>
    <t>Количество аварий на системах теплоснабжения (единиц на км)</t>
  </si>
  <si>
    <t>Количество часов (суммарно за календарный год), превышающих допустимую продолжительность перерыва подачи тепловой энергии</t>
  </si>
  <si>
    <t>Количество потребителей, затронутых ограничениями подачи тепловой энергии</t>
  </si>
  <si>
    <t>Количестве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</si>
  <si>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t>Количество поданных и зарегистрированных заявок на подключение к системе теплоснабжения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</si>
  <si>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</si>
  <si>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</si>
  <si>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Горячая вода</t>
  </si>
  <si>
    <t>от 1,2 до 2,5</t>
  </si>
  <si>
    <t>от 2,5 до 7,0</t>
  </si>
  <si>
    <t xml:space="preserve">от 7,0 до 13,0 </t>
  </si>
  <si>
    <t>Свыше 13,0</t>
  </si>
  <si>
    <t>Отборный пар (кг/см2)</t>
  </si>
  <si>
    <t>через тепловую сеть</t>
  </si>
  <si>
    <t>Наименование регулирующего органа, принявшего решение</t>
  </si>
  <si>
    <t>Острый и редуцированный пар</t>
  </si>
  <si>
    <t>Надбавка к тарифу на тепловую энергию для потребителей, руб/Гкал</t>
  </si>
  <si>
    <t>Тариф на подключение создаваемых (реконструируемых) объектов недвижимости к системе теплоснабжения, руб/Гкал/час</t>
  </si>
  <si>
    <t>Тариф на подключение организаций к системе теплоснабжения, руб/Гкал/час</t>
  </si>
  <si>
    <t>ИНН</t>
  </si>
  <si>
    <t>КПП</t>
  </si>
  <si>
    <t>e-mail</t>
  </si>
  <si>
    <t>Сайт</t>
  </si>
  <si>
    <t>Адрес</t>
  </si>
  <si>
    <t>Телефон</t>
  </si>
  <si>
    <t>Бюджетные</t>
  </si>
  <si>
    <t>Прочие</t>
  </si>
  <si>
    <t>Потребители</t>
  </si>
  <si>
    <t>Тариф на тепловую энергию (мощность), руб/Гкал</t>
  </si>
  <si>
    <t>Надбавка к тарифу на тепловую энергию для потребителей</t>
  </si>
  <si>
    <t>Надбавка к тарифу регулируемых организаций на тепловую энергию</t>
  </si>
  <si>
    <t>Надбавка к тарифу регулируемых организаций на передачу тепловой энергии</t>
  </si>
  <si>
    <t>отпуск с коллекторов</t>
  </si>
  <si>
    <t>Одноставочный тариф на тепловую энергию, руб/Гкал</t>
  </si>
  <si>
    <t>за энергию</t>
  </si>
  <si>
    <t>за мощность</t>
  </si>
  <si>
    <t>расходы на покупаемую тепловую энергию (мощность)</t>
  </si>
  <si>
    <t>способ приобретения</t>
  </si>
  <si>
    <t>расходы на электрическую энергию (мощность), потребляемую оборудованием, используемым в технологическом процессе</t>
  </si>
  <si>
    <t>Наименование</t>
  </si>
  <si>
    <t xml:space="preserve">объем приобретения 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</si>
  <si>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</si>
  <si>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</si>
  <si>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</si>
  <si>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>расходы на амортизацию основных производственных средств и аренду имущества, используемого в технологическом процессе</t>
  </si>
  <si>
    <t>общепроизводственные (цеховые) расходы, в том числе:</t>
  </si>
  <si>
    <t xml:space="preserve">расходы на оплату труда и отчисления на социальные нужды </t>
  </si>
  <si>
    <t>общехозяйственные (управленческие расходы), в том числе: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</si>
  <si>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</si>
  <si>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</si>
  <si>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t>Наименование инвестиционной программы</t>
  </si>
  <si>
    <t>Источник финансирования</t>
  </si>
  <si>
    <t>Всего</t>
  </si>
  <si>
    <t>Наименование мероприятия</t>
  </si>
  <si>
    <t xml:space="preserve">1 кв </t>
  </si>
  <si>
    <t>2 кв</t>
  </si>
  <si>
    <t>3 кв</t>
  </si>
  <si>
    <t>4 кв</t>
  </si>
  <si>
    <t>Профинансировано</t>
  </si>
  <si>
    <t>Освоено фактически</t>
  </si>
  <si>
    <t>Перебои в снабжении потребителей (часов на потребителя)</t>
  </si>
  <si>
    <t>Продолжительность (бесперебойность) поставки товаров и услуг (час./день)</t>
  </si>
  <si>
    <t>Уровень потерь (%)</t>
  </si>
  <si>
    <t>Коэффициент потерь (Гкал/км)</t>
  </si>
  <si>
    <t xml:space="preserve">             -оборудование производства (котлы)</t>
  </si>
  <si>
    <t xml:space="preserve">             -оборудование передачи тепловой энергии (сети)</t>
  </si>
  <si>
    <t>Износ систем коммунальной инфраструктуры (%), в том числе:</t>
  </si>
  <si>
    <t>Удельный вес сетей, нуждающихся в замене (%)</t>
  </si>
  <si>
    <t>Обеспеченность потребления товаров и услуг приборами учета (%)</t>
  </si>
  <si>
    <t>7.1. Форма заявки на подключение к системе теплоснабжения</t>
  </si>
  <si>
    <t>7.2. Перечень и формы, представляемых одновременно с заявкой на подключение к системе теплоснабжения</t>
  </si>
  <si>
    <t>Местонаходжение (адрес)</t>
  </si>
  <si>
    <t>Период действия принятой надбавки</t>
  </si>
  <si>
    <t>Надбавка к тарифу регулируемой организации на тепловую энергию, руб/Гкал</t>
  </si>
  <si>
    <t>Период действия принятого тарифа</t>
  </si>
  <si>
    <r>
      <t xml:space="preserve">Атрибуты решения по принятому тарифу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</si>
  <si>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Тариф на услуги по передаче (транспортировке) тепловой энергии, руб/Гкал/час в мес</t>
  </si>
  <si>
    <t xml:space="preserve">ИНН </t>
  </si>
  <si>
    <t>Местонахождение (адрес)</t>
  </si>
  <si>
    <t>Период действия установленного тарифа</t>
  </si>
  <si>
    <t>Период действия установленной надбавки</t>
  </si>
  <si>
    <t>Надбавка к тарифу на передачу тепловой энергии, руб/Гкал/час в мес</t>
  </si>
  <si>
    <r>
      <t xml:space="preserve">Атрибуты решения по принятой надбавке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</si>
  <si>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Отчетный период</t>
  </si>
  <si>
    <t>средневзвешенная стоимость 1кВт•ч</t>
  </si>
  <si>
    <t>Год</t>
  </si>
  <si>
    <t>по нормативам потребления  (тыс. Гкал)</t>
  </si>
  <si>
    <t>Двухставочный тариф на тепловую энергию (для потребителей, получающих тепловую энергию через тепловую сеть)</t>
  </si>
  <si>
    <t>Двухставочный тариф на тепловую энергию (для потребителей, получающих тепловую энергию на коллекторах производителей)</t>
  </si>
  <si>
    <r>
      <t xml:space="preserve">Атрибуты решения по принятому тарифу на подключение создаваемых (реконструируемых) объектов недвижимости к системе теплоснабжения                            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</si>
  <si>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Наименование службы, ответственной за прием и обработку заявок на подключение к системе теплоснабжения</t>
  </si>
  <si>
    <t xml:space="preserve">7.3. Описание (со ссылкой на нормативные правовые акты) порядка действий заявителя и регулируемой организации при подаче, приеме, обработке заявки на подключение к системе теплоснабжения, принятии решения и уведомлении о принятом решении </t>
  </si>
  <si>
    <t>Всего, в том числе</t>
  </si>
  <si>
    <t>1.</t>
  </si>
  <si>
    <t xml:space="preserve">2. </t>
  </si>
  <si>
    <t>и т.д.</t>
  </si>
  <si>
    <t>2.</t>
  </si>
  <si>
    <t>тыс. руб</t>
  </si>
  <si>
    <t>Значения показателей на текущий отчетный период</t>
  </si>
  <si>
    <t>1 - раскрывается не позднее 30 дней со дня принятия соответствующего решения об установлении тарифа/надбавки на очередной период регулирования</t>
  </si>
  <si>
    <t>а) Вид деятельности организации (производство, передача и сбыт тепловой энергии)</t>
  </si>
  <si>
    <t>б) Выручка (тыс. рублей)</t>
  </si>
  <si>
    <t>в) Себестоимость производимых товаров (оказываемых услуг) по регулируемому виду деятельности (тыс. рублей):</t>
  </si>
  <si>
    <t>г) Валовая прибыль  от продажи товаров и услуг  (тыс. рублей)</t>
  </si>
  <si>
    <t>д) Чистая прибыль   (тыс. рублей), в том числе:</t>
  </si>
  <si>
    <t>е) Изменение стоимости основных фондов (тыс. рублей), в том числе:</t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</si>
  <si>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</si>
  <si>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</si>
  <si>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</si>
  <si>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>л) Объем покупаемой  тепловой энергии (тыс. Гкал)</t>
  </si>
  <si>
    <t xml:space="preserve">м) Объем тепловой энергии, отпускаемой потребителям (тыс. Гкал), в том числе: </t>
  </si>
  <si>
    <t>н) Технологические потери тепловой энергии при передаче по тепловым сетям (процентов)</t>
  </si>
  <si>
    <t>о) Протяженность магистральных сетей и тепловых вводов (в однотрубном исчислении) (км)</t>
  </si>
  <si>
    <t>п) Протяженность разводящих сетей (в однотрубном исчислении) (км)</t>
  </si>
  <si>
    <t>р) Количество теплоэлектростанций (штук)</t>
  </si>
  <si>
    <t>с) Количество тепловых станций и котельных (штук)</t>
  </si>
  <si>
    <t>т) Количество тепловых пунктов (штук)</t>
  </si>
  <si>
    <t>у) Среднесписочная численность основного производственного персонала (человек)</t>
  </si>
  <si>
    <t>ф) Удельный расход  условного топлива на единицу тепловой энергии, отпускаемой в тепловую сеть (кг у. т./Гкал);</t>
  </si>
  <si>
    <t>х) Удельный расход электрической энергии на единицу тепловой энергии, отпускаемой в тепловую сеть (тыс. кВт•ч/Гкал)</t>
  </si>
  <si>
    <t>ц) Удельный расход холодной воды на единицу тепловой энергии, отпускаемой в тепловую сеть (куб. м/Гкал).</t>
  </si>
  <si>
    <t>а) Наименование инвестиционной программы</t>
  </si>
  <si>
    <t>б) Цель инвестиционной программы</t>
  </si>
  <si>
    <t>в) Сроки начала и окончания реализации инвестиционной программы</t>
  </si>
  <si>
    <t>г) Потребности в финансовых средствах, необходимых для реализации инвестиционной программы</t>
  </si>
  <si>
    <r>
      <t xml:space="preserve">Атрибуты решения по принятому тарифу на подключение организаций к системе теплоснабжения                                                  </t>
    </r>
    <r>
      <rPr>
        <sz val="11"/>
        <color theme="1"/>
        <rFont val="Calibri"/>
        <family val="2"/>
        <charset val="204"/>
        <scheme val="minor"/>
      </rPr>
      <t>(наименование, дата, номер)</t>
    </r>
  </si>
  <si>
    <t>1 -  все показатели отражаются в части регулируемой деятельности (производство, передача и сбыт тепловой энергии)</t>
  </si>
  <si>
    <r>
      <t>ж) Сведения об источнике публикации годовой бухгалтерской отчетности, включая бухгалтерский баланс и приложения к нему</t>
    </r>
    <r>
      <rPr>
        <sz val="11"/>
        <color indexed="8"/>
        <rFont val="Calibri"/>
        <family val="2"/>
        <charset val="204"/>
      </rPr>
      <t>⁴</t>
    </r>
  </si>
  <si>
    <t>4 - раскрывается регулируемыми организациями, выручка от регулируемой деятельности которых превышает 80% совокупной выручки за отчетный год</t>
  </si>
  <si>
    <t>1 -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</si>
  <si>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2 -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</si>
  <si>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3 - заполняется организацией в соответствии с инвестиционной программой</t>
  </si>
  <si>
    <r>
      <t>Наименование мероприятия</t>
    </r>
    <r>
      <rPr>
        <sz val="11"/>
        <color indexed="8"/>
        <rFont val="Calibri"/>
        <family val="2"/>
        <charset val="204"/>
      </rPr>
      <t>³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</si>
  <si>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1 - раскрывается регулируемой организацией ежеквартально</t>
  </si>
  <si>
    <t>2 - При использовании регулируемой организацией нескольких систем 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</t>
  </si>
  <si>
    <r>
      <t>Резерв мощности системы теплоснабжения</t>
    </r>
    <r>
      <rPr>
        <sz val="11"/>
        <color indexed="8"/>
        <rFont val="Calibri"/>
        <family val="2"/>
        <charset val="204"/>
      </rPr>
      <t>²</t>
    </r>
  </si>
  <si>
    <t>1 - раскрывается не позднее 30 дней со дня принятия соответствующего решения об установлении тарифа (надбавки) на очередной период регулирования</t>
  </si>
  <si>
    <t>1 -  раскрывается не позднее 30 дней со дня принятия соответствующего решения об установлении тарифа (надбавки) на очередной период регулирования</t>
  </si>
  <si>
    <t>2 - раскрывается регулируемой организацией не позднее 30 дней со дня сдачи годового бухгалтерского баланса в налогивые органы и должна соответствовать годовой бухгалтерской отчетности за отчетный год</t>
  </si>
  <si>
    <t>Уголь</t>
  </si>
  <si>
    <t>Цена топлива (руб./т.), в том числе</t>
  </si>
  <si>
    <t>Объем топлива (т.)</t>
  </si>
  <si>
    <t>Газ природный, в том числе</t>
  </si>
  <si>
    <t>Средняя цена топлива (руб./тыс.м3) с учетом нерегулируемой цены</t>
  </si>
  <si>
    <t>Объем топлива (тыс.м3)</t>
  </si>
  <si>
    <t>Газ по регулируемой цене</t>
  </si>
  <si>
    <t>Цена топлива (руб./тыс.м3), в том числе</t>
  </si>
  <si>
    <t>Газ по нерегулируемой цене</t>
  </si>
  <si>
    <t>Газ сжиженный</t>
  </si>
  <si>
    <t>Объем топлива  (тыс.м3)</t>
  </si>
  <si>
    <t>Мазут</t>
  </si>
  <si>
    <t>Нефть</t>
  </si>
  <si>
    <t>Дизельное топливо</t>
  </si>
  <si>
    <t>Дрова</t>
  </si>
  <si>
    <t>Пилеты</t>
  </si>
  <si>
    <t>Опилки</t>
  </si>
  <si>
    <t>Торф</t>
  </si>
  <si>
    <t>Сланцы</t>
  </si>
  <si>
    <t>Печное бытовое топливо</t>
  </si>
  <si>
    <t>Электроэнергия, в том числе по уровням напряжения</t>
  </si>
  <si>
    <t>объем энергии (тыс.кВт.ч)</t>
  </si>
  <si>
    <t>Цена топлива (руб./т.)</t>
  </si>
  <si>
    <t>Расходы на уголь, тыс. руб.</t>
  </si>
  <si>
    <t>Расходы на природный газ по регулируемой цене, тыс. руб.</t>
  </si>
  <si>
    <t>Расходы на природный газ,  тыс. руб.</t>
  </si>
  <si>
    <t>Цена топлива (руб./тыс.м3)</t>
  </si>
  <si>
    <t>Расходы на природный газ по нерегулируемой цене, тыс. руб.</t>
  </si>
  <si>
    <t>Расходы на сжиженный газ , тыс. руб.</t>
  </si>
  <si>
    <t>Расходы на мазут, тыс. руб.</t>
  </si>
  <si>
    <t>Объем топлива  (т)</t>
  </si>
  <si>
    <t>Расходы на нефть, тыс. руб.</t>
  </si>
  <si>
    <t>Расходы на электроэнергию, тыс. руб.</t>
  </si>
  <si>
    <t>Расходы на дизельное топливо, тыс. руб.</t>
  </si>
  <si>
    <t>Расходы на дрова, тыс. руб.</t>
  </si>
  <si>
    <t>Расходы на пилеты, тыс. руб.</t>
  </si>
  <si>
    <t>Расходы на опилки, тыс. руб.</t>
  </si>
  <si>
    <t>Расходы на торф, тыс. руб.</t>
  </si>
  <si>
    <t>Расходы на сланцы, тыс. руб.</t>
  </si>
  <si>
    <t>Расходы на печное бытовое топливо, тыс. руб.</t>
  </si>
  <si>
    <t>Прочие виды топлива*</t>
  </si>
  <si>
    <t>* заполняется организациями самостоятельно с указанием вида топлива</t>
  </si>
  <si>
    <t>Расходы на топливо, тыс. руб.</t>
  </si>
  <si>
    <t>расходы на топливо всего(см.табл.2.1)</t>
  </si>
  <si>
    <r>
  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  </r>
    <r>
      <rPr>
        <vertAlign val="superscript"/>
        <sz val="11"/>
        <color indexed="8"/>
        <rFont val="Calibri"/>
        <family val="2"/>
        <charset val="204"/>
      </rPr>
      <t>3</t>
    </r>
  </si>
  <si>
    <t>3 - одновременно с информацией о расходах на ремонт (капитальный и текущий) основных производственных средств и расходов на услуги производственного харектера,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20% суммы расходов по каждой из указанных статей расходов. При этом указывается информация о поставке товаров и услуг, стоимость которых превышает 20% суммы поставки товаров и услуг каждой из этих организаций</t>
  </si>
  <si>
    <t>Расходы на топливо всего, в том числе:</t>
  </si>
  <si>
    <t>1 - в официальных печатных изданиях сведения, указанные в пунктах г-е,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</t>
  </si>
  <si>
    <t>Значения показателей на предыдущий отчетный период</t>
  </si>
  <si>
    <t>Расход электороэнергии на выработку 1 Гкал, кВт*ч/гкал</t>
  </si>
  <si>
    <t>Расход электороэнергии на передачу 1 Гкал, кВт*ч/гкал</t>
  </si>
  <si>
    <t>Количество аварий на 1 км тепловых сетей, ед.</t>
  </si>
  <si>
    <t>Доля потребителей в жилых домах, обеспеченных доступом к коммунальной инфраструктуре (%)</t>
  </si>
  <si>
    <t>Количество аварий (с учетом котельных), ед.</t>
  </si>
  <si>
    <t>Ожидаемые значения после реализации мероприятия</t>
  </si>
  <si>
    <t>Срок окупаемости, лет</t>
  </si>
  <si>
    <t>Другие показатели, предусмотренные инвестиционной программой</t>
  </si>
  <si>
    <t>Производительность труда на 1 человека, тыс. руб./чел.</t>
  </si>
  <si>
    <t>Средний тариф на энергию (руб/кВт.ч)</t>
  </si>
  <si>
    <t>Расход топлива на 1 Гкал, т.у.т./Гкал</t>
  </si>
  <si>
    <r>
      <t xml:space="preserve">Атрибуты решения по принятому тарифу </t>
    </r>
    <r>
      <rPr>
        <sz val="10"/>
        <color indexed="8"/>
        <rFont val="Times New Roman"/>
        <family val="1"/>
        <charset val="204"/>
      </rPr>
      <t>(наименование, дата, номер)</t>
    </r>
  </si>
  <si>
    <r>
      <t>Атрибуты решения по принятой надбавке к тарифу регулируемой организации на тепловую энергию</t>
    </r>
    <r>
      <rPr>
        <sz val="10"/>
        <color indexed="8"/>
        <rFont val="Times New Roman"/>
        <family val="1"/>
        <charset val="204"/>
      </rPr>
      <t xml:space="preserve"> (наименование, дата, номер)</t>
    </r>
  </si>
  <si>
    <r>
      <t xml:space="preserve">Атрибуты решения по принятой  надбавке к тарифу на тепловую энергию для потребителей </t>
    </r>
    <r>
      <rPr>
        <sz val="10"/>
        <color indexed="8"/>
        <rFont val="Times New Roman"/>
        <family val="1"/>
        <charset val="204"/>
      </rPr>
      <t>(наименование, дата, номер)</t>
    </r>
  </si>
  <si>
    <t>Форма Т1. Информация о тарифах и надбавках к тарифам в сфере теплоснабжения</t>
  </si>
  <si>
    <t>Форма Т.1.1.</t>
  </si>
  <si>
    <t>Форма Т.1.2.</t>
  </si>
  <si>
    <t>Форма Т.1.3.</t>
  </si>
  <si>
    <t xml:space="preserve">Форма Т.1.1. Информация о тарифе на тепловую энергию и надбавках к  тарифу на тепловую энергию¹¯² </t>
  </si>
  <si>
    <t>2 - одновременно с указанной информацией на сайте в сети Интернет публикуются сведения пунктов а-д, з-ц Формы Т.2 и пунктов б-д Формы Т. 4 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</t>
  </si>
  <si>
    <t>Форма Т.1.2. Информация о тарифе на услуги по передаче тепловой энергии и надбавке к тарифу на услуги по передаче тепловой энергии¹¯²</t>
  </si>
  <si>
    <t>2 - одновременно с указанной информацией на сайте в сети Интернет публикуются сведения пунктов а-д, з-ц Формы Т. 2 и пунктов б-д Формы Т. 4 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</t>
  </si>
  <si>
    <t>Форма Т.1.3. Информация о тарифах на подключение к системе теплоснабжения¹¯²</t>
  </si>
  <si>
    <t xml:space="preserve">Форма Т.2. Информация об  основных показателях финансово-хозяйственной деятельности организации¹¯² </t>
  </si>
  <si>
    <t>Форма Т.2. Информация о расходах на топливо</t>
  </si>
  <si>
    <t>Форма Т.4. Информация об инвестиционных программах и отчетах об их реализации¹⁻²</t>
  </si>
  <si>
    <r>
      <t>Наименование показателей</t>
    </r>
    <r>
      <rPr>
        <b/>
        <sz val="14"/>
        <rFont val="Tahoma"/>
        <family val="2"/>
        <charset val="204"/>
      </rPr>
      <t xml:space="preserve"> </t>
    </r>
    <r>
      <rPr>
        <b/>
        <vertAlign val="superscript"/>
        <sz val="14"/>
        <rFont val="Arial"/>
        <family val="2"/>
        <charset val="204"/>
      </rPr>
      <t>**</t>
    </r>
  </si>
  <si>
    <r>
      <t>д) Показатели эффективности реализации инвестиционной программы</t>
    </r>
    <r>
      <rPr>
        <b/>
        <sz val="14"/>
        <color indexed="8"/>
        <rFont val="Arial"/>
        <family val="2"/>
        <charset val="204"/>
      </rPr>
      <t>*</t>
    </r>
  </si>
  <si>
    <r>
      <t>Наименование мероприятия</t>
    </r>
    <r>
      <rPr>
        <b/>
        <vertAlign val="superscript"/>
        <sz val="14"/>
        <rFont val="Arial"/>
        <family val="2"/>
        <charset val="204"/>
      </rPr>
      <t>***</t>
    </r>
  </si>
  <si>
    <r>
      <rPr>
        <vertAlign val="superscript"/>
        <sz val="11"/>
        <color indexed="8"/>
        <rFont val="Arial"/>
        <family val="2"/>
        <charset val="204"/>
      </rPr>
      <t>*</t>
    </r>
    <r>
      <rPr>
        <vertAlign val="superscript"/>
        <sz val="11"/>
        <color indexed="8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- перечень показателей приведен с учетом приложения №3 к Методике проведения мониторинга выполнения производственных и инвестиционных программ, утвержденной Приказом Министерства регионального развития РФ от 14.04.2008 №48.
</t>
    </r>
    <r>
      <rPr>
        <vertAlign val="superscript"/>
        <sz val="11"/>
        <color indexed="8"/>
        <rFont val="Arial"/>
        <family val="2"/>
        <charset val="204"/>
      </rPr>
      <t>**</t>
    </r>
    <r>
      <rPr>
        <vertAlign val="superscript"/>
        <sz val="11"/>
        <color indexed="8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- данный перечень показателей не является исчерпывающим и может быть дополнен показателями, определенными в инвестиционной программе организации коммунального комплекса
</t>
    </r>
    <r>
      <rPr>
        <vertAlign val="superscript"/>
        <sz val="11"/>
        <color indexed="8"/>
        <rFont val="Arial"/>
        <family val="2"/>
        <charset val="204"/>
      </rPr>
      <t>***</t>
    </r>
    <r>
      <rPr>
        <vertAlign val="superscript"/>
        <sz val="11"/>
        <color indexed="8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- показатели заполняются в разбивке по мероприятиям,  наименование мероприятий и их перечень вводится организацией в соответствии с инвестиционной программой</t>
    </r>
  </si>
  <si>
    <r>
      <t>Форма Т.5.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</t>
    </r>
    <r>
      <rPr>
        <b/>
        <sz val="12"/>
        <color indexed="8"/>
        <rFont val="Calibri"/>
        <family val="2"/>
        <charset val="204"/>
      </rPr>
      <t>¹</t>
    </r>
    <r>
      <rPr>
        <b/>
        <sz val="12"/>
        <color indexed="8"/>
        <rFont val="Calibri"/>
        <family val="2"/>
        <charset val="204"/>
      </rPr>
      <t xml:space="preserve"> </t>
    </r>
  </si>
  <si>
    <r>
      <t>Форма Т.6. Условия публичных договоров поставок тепловой энергии, оказания услуг в сфере теплоснабжения, в том числе договоров на подключение к системе теплоснабжения (ссылка на источник публикации)</t>
    </r>
    <r>
      <rPr>
        <b/>
        <sz val="11"/>
        <color indexed="8"/>
        <rFont val="Calibri"/>
        <family val="2"/>
        <charset val="204"/>
      </rPr>
      <t>¹</t>
    </r>
  </si>
  <si>
    <r>
      <t>Форма Т.7. Информация о порядке выполнения технологических, технических и других мероприятий, связанных с подключением к системе теплоснабжения</t>
    </r>
    <r>
      <rPr>
        <b/>
        <sz val="11"/>
        <color indexed="8"/>
        <rFont val="Calibri"/>
        <family val="2"/>
        <charset val="204"/>
      </rPr>
      <t>¹</t>
    </r>
  </si>
  <si>
    <t>Перечисленные сведения предоставляются организацией в качестве приложений к Форме Т.7 настоящего документа или указывается ссылка на их публикацию в сети Интернет</t>
  </si>
  <si>
    <t>производство тепловой энергии</t>
  </si>
  <si>
    <t>публичных договоров нет</t>
  </si>
  <si>
    <t>г. Томск, пр. Фрунзе, 9</t>
  </si>
  <si>
    <t>-</t>
  </si>
  <si>
    <t>0,22 Гкал/ч (50% от установленной мощности)</t>
  </si>
  <si>
    <t>программа не предусмотренна</t>
  </si>
  <si>
    <t xml:space="preserve">Участок энерговодоснабжения Томское ЛПУ МГ ООО «Газпром трансгаз Томск» </t>
  </si>
  <si>
    <t>8 (38251) 41-200 доб. 41-259</t>
  </si>
  <si>
    <t>Томская область, Кривошеинский район, с. Володино, ул. Станционная, 3</t>
  </si>
  <si>
    <t>ООО «Газпром трансгаз Томск» (котельная пос. Володино)</t>
  </si>
  <si>
    <t>Департамент тарифного регулирования и государственного заказа Томской области</t>
  </si>
  <si>
    <t>2010 год</t>
  </si>
  <si>
    <t>Приказ от 19 ноября 2009 № 59/351</t>
  </si>
  <si>
    <t>с 01.01.2010 по 31.12.2010</t>
  </si>
  <si>
    <t>по договору ООО "Газпром межрегионгаз Новосибирск"</t>
  </si>
  <si>
    <t>Форма Т.3.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за 2010 год¹</t>
  </si>
  <si>
    <t>Потребность в финансовых средствах на 2010 год, тыс. руб.</t>
  </si>
  <si>
    <t>е) Использование инвестиционных средств за 2010 год</t>
  </si>
  <si>
    <t>Утверждено на 2010 год</t>
  </si>
  <si>
    <t>В течение 2010 года</t>
  </si>
  <si>
    <t>4 квартал 2010 год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</si>
</sst>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0"/>
      <name val="Arial Cy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vertAlign val="superscript"/>
      <sz val="11"/>
      <color indexed="8"/>
      <name val="Calibri"/>
      <family val="2"/>
      <charset val="204"/>
    </font>
    <font>
      <i/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b/>
      <sz val="14"/>
      <name val="Tahoma"/>
      <family val="2"/>
      <charset val="204"/>
    </font>
    <font>
      <b/>
      <vertAlign val="superscript"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181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 wrapText="1"/>
    </xf>
    <xf numFmtId="0" fontId="0" fillId="0" borderId="0" xfId="0" applyAlignment="1"/>
    <xf numFmtId="0" fontId="10" fillId="0" borderId="0" xfId="0" applyFont="1" applyBorder="1"/>
    <xf numFmtId="0" fontId="0" fillId="0" borderId="1" xfId="0" applyBorder="1"/>
    <xf numFmtId="0" fontId="10" fillId="2" borderId="2" xfId="0" applyFont="1" applyFill="1" applyBorder="1"/>
    <xf numFmtId="0" fontId="10" fillId="3" borderId="2" xfId="0" applyFont="1" applyFill="1" applyBorder="1" applyAlignment="1">
      <alignment horizontal="center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vertical="top" wrapText="1"/>
    </xf>
    <xf numFmtId="0" fontId="0" fillId="5" borderId="2" xfId="0" applyFill="1" applyBorder="1" applyAlignment="1">
      <alignment horizontal="center" vertical="center"/>
    </xf>
    <xf numFmtId="0" fontId="0" fillId="4" borderId="2" xfId="0" applyFill="1" applyBorder="1"/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0" fillId="0" borderId="0" xfId="0" applyFont="1"/>
    <xf numFmtId="49" fontId="13" fillId="7" borderId="2" xfId="3" applyNumberFormat="1" applyFont="1" applyFill="1" applyBorder="1" applyAlignment="1" applyProtection="1">
      <alignment vertical="center" wrapText="1"/>
    </xf>
    <xf numFmtId="49" fontId="13" fillId="8" borderId="2" xfId="3" applyNumberFormat="1" applyFont="1" applyFill="1" applyBorder="1" applyAlignment="1" applyProtection="1">
      <alignment vertical="center" wrapText="1"/>
    </xf>
    <xf numFmtId="49" fontId="13" fillId="8" borderId="2" xfId="3" applyNumberFormat="1" applyFont="1" applyFill="1" applyBorder="1" applyAlignment="1" applyProtection="1">
      <alignment horizontal="left" vertical="center" wrapText="1" indent="1"/>
    </xf>
    <xf numFmtId="0" fontId="16" fillId="0" borderId="0" xfId="0" applyFont="1"/>
    <xf numFmtId="0" fontId="16" fillId="0" borderId="0" xfId="0" applyFont="1" applyFill="1"/>
    <xf numFmtId="0" fontId="20" fillId="0" borderId="0" xfId="0" applyFont="1"/>
    <xf numFmtId="0" fontId="0" fillId="2" borderId="2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" fontId="4" fillId="5" borderId="2" xfId="1" applyNumberFormat="1" applyFont="1" applyFill="1" applyBorder="1" applyAlignment="1" applyProtection="1">
      <alignment horizontal="center" wrapText="1"/>
    </xf>
    <xf numFmtId="1" fontId="4" fillId="5" borderId="2" xfId="1" applyNumberFormat="1" applyFont="1" applyFill="1" applyBorder="1" applyAlignment="1" applyProtection="1">
      <alignment horizontal="center" wrapText="1"/>
      <protection locked="0"/>
    </xf>
    <xf numFmtId="1" fontId="4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/>
    </xf>
    <xf numFmtId="0" fontId="16" fillId="11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/>
    </xf>
    <xf numFmtId="0" fontId="10" fillId="6" borderId="2" xfId="0" applyFont="1" applyFill="1" applyBorder="1" applyAlignment="1">
      <alignment vertical="top" wrapText="1"/>
    </xf>
    <xf numFmtId="0" fontId="0" fillId="0" borderId="2" xfId="0" applyBorder="1"/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vertical="top"/>
    </xf>
    <xf numFmtId="0" fontId="10" fillId="3" borderId="2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 vertical="top" wrapText="1" indent="2"/>
    </xf>
    <xf numFmtId="0" fontId="0" fillId="4" borderId="2" xfId="0" applyFill="1" applyBorder="1" applyAlignment="1">
      <alignment horizontal="left" vertical="top" wrapText="1" indent="6"/>
    </xf>
    <xf numFmtId="0" fontId="0" fillId="4" borderId="2" xfId="0" applyFill="1" applyBorder="1" applyAlignment="1">
      <alignment horizontal="left" vertical="top" wrapText="1" indent="7"/>
    </xf>
    <xf numFmtId="0" fontId="7" fillId="2" borderId="2" xfId="0" applyFont="1" applyFill="1" applyBorder="1"/>
    <xf numFmtId="0" fontId="7" fillId="3" borderId="2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left" vertical="top" wrapText="1" indent="6"/>
    </xf>
    <xf numFmtId="0" fontId="0" fillId="5" borderId="2" xfId="0" applyFont="1" applyFill="1" applyBorder="1" applyAlignment="1">
      <alignment horizontal="center"/>
    </xf>
    <xf numFmtId="0" fontId="0" fillId="4" borderId="2" xfId="0" applyFill="1" applyBorder="1" applyAlignment="1">
      <alignment wrapText="1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4" borderId="2" xfId="1" applyFont="1" applyFill="1" applyBorder="1" applyAlignment="1" applyProtection="1">
      <alignment horizontal="left" wrapText="1"/>
    </xf>
    <xf numFmtId="1" fontId="4" fillId="5" borderId="2" xfId="1" applyNumberFormat="1" applyFont="1" applyFill="1" applyBorder="1" applyAlignment="1" applyProtection="1">
      <alignment horizontal="center"/>
    </xf>
    <xf numFmtId="3" fontId="4" fillId="5" borderId="2" xfId="1" applyNumberFormat="1" applyFont="1" applyFill="1" applyBorder="1" applyAlignment="1" applyProtection="1">
      <alignment horizontal="center" wrapText="1"/>
      <protection locked="0"/>
    </xf>
    <xf numFmtId="0" fontId="3" fillId="4" borderId="2" xfId="1" applyFont="1" applyFill="1" applyBorder="1" applyAlignment="1" applyProtection="1">
      <alignment wrapText="1"/>
    </xf>
    <xf numFmtId="0" fontId="4" fillId="4" borderId="2" xfId="2" applyFont="1" applyFill="1" applyBorder="1" applyAlignment="1" applyProtection="1">
      <alignment horizontal="right" wrapText="1"/>
    </xf>
    <xf numFmtId="0" fontId="9" fillId="4" borderId="2" xfId="1" applyFont="1" applyFill="1" applyBorder="1" applyAlignment="1" applyProtection="1">
      <alignment horizontal="left" wrapText="1"/>
    </xf>
    <xf numFmtId="0" fontId="7" fillId="0" borderId="0" xfId="0" applyFont="1" applyAlignment="1">
      <alignment horizontal="center"/>
    </xf>
    <xf numFmtId="2" fontId="11" fillId="5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2" fontId="16" fillId="0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/>
    </xf>
    <xf numFmtId="0" fontId="18" fillId="0" borderId="0" xfId="0" applyFont="1" applyFill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7" fillId="0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0" fillId="10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/>
    </xf>
    <xf numFmtId="0" fontId="10" fillId="6" borderId="2" xfId="0" applyFont="1" applyFill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10" borderId="2" xfId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5" borderId="7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13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14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9" borderId="3" xfId="0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 wrapText="1"/>
    </xf>
    <xf numFmtId="0" fontId="0" fillId="9" borderId="16" xfId="0" applyFill="1" applyBorder="1" applyAlignment="1">
      <alignment horizontal="center" vertical="top" wrapText="1"/>
    </xf>
    <xf numFmtId="0" fontId="0" fillId="9" borderId="17" xfId="0" applyFill="1" applyBorder="1" applyAlignment="1">
      <alignment horizontal="center" vertical="top" wrapText="1"/>
    </xf>
    <xf numFmtId="0" fontId="0" fillId="9" borderId="0" xfId="0" applyFill="1" applyBorder="1" applyAlignment="1">
      <alignment horizontal="center" vertical="top" wrapText="1"/>
    </xf>
    <xf numFmtId="0" fontId="0" fillId="9" borderId="18" xfId="0" applyFill="1" applyBorder="1" applyAlignment="1">
      <alignment horizontal="center" vertical="top" wrapText="1"/>
    </xf>
    <xf numFmtId="0" fontId="0" fillId="9" borderId="19" xfId="0" applyFill="1" applyBorder="1" applyAlignment="1">
      <alignment horizontal="center" vertical="top" wrapText="1"/>
    </xf>
    <xf numFmtId="0" fontId="0" fillId="9" borderId="11" xfId="0" applyFill="1" applyBorder="1" applyAlignment="1">
      <alignment horizontal="center" vertical="top" wrapText="1"/>
    </xf>
    <xf numFmtId="0" fontId="0" fillId="9" borderId="20" xfId="0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9" borderId="16" xfId="0" applyFill="1" applyBorder="1" applyAlignment="1">
      <alignment horizontal="left" vertical="center"/>
    </xf>
    <xf numFmtId="0" fontId="0" fillId="9" borderId="17" xfId="0" applyFill="1" applyBorder="1" applyAlignment="1">
      <alignment horizontal="left" vertical="center" wrapText="1"/>
    </xf>
    <xf numFmtId="0" fontId="0" fillId="9" borderId="0" xfId="0" applyFill="1" applyBorder="1" applyAlignment="1">
      <alignment horizontal="left" vertical="center" wrapText="1"/>
    </xf>
    <xf numFmtId="0" fontId="0" fillId="9" borderId="18" xfId="0" applyFill="1" applyBorder="1" applyAlignment="1">
      <alignment horizontal="left" vertical="center" wrapText="1"/>
    </xf>
    <xf numFmtId="0" fontId="0" fillId="9" borderId="19" xfId="0" applyFill="1" applyBorder="1" applyAlignment="1">
      <alignment horizontal="left" vertical="center" wrapText="1"/>
    </xf>
    <xf numFmtId="0" fontId="0" fillId="9" borderId="11" xfId="0" applyFill="1" applyBorder="1" applyAlignment="1">
      <alignment horizontal="left" vertical="center" wrapText="1"/>
    </xf>
    <xf numFmtId="0" fontId="0" fillId="9" borderId="20" xfId="0" applyFill="1" applyBorder="1" applyAlignment="1">
      <alignment horizontal="left" vertical="center" wrapText="1"/>
    </xf>
  </cellXfs>
  <cellStyles count="4">
    <cellStyle name="Обычный" xfId="0" builtinId="0"/>
    <cellStyle name="Обычный_Калькуляция воды" xfId="1"/>
    <cellStyle name="Обычный_тарифы на 2002г с 1-01" xfId="2"/>
    <cellStyle name="Обычный_Тепло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.Form%20(&#1047;&#1086;&#1085;&#1072;&#1083;&#1100;&#1085;&#1099;&#108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1"/>
      <sheetName val="Т1.1."/>
      <sheetName val="Т1.2"/>
      <sheetName val="Т1.3."/>
      <sheetName val="Т2"/>
      <sheetName val="Т2.1"/>
      <sheetName val="Т3"/>
      <sheetName val="Т4 "/>
      <sheetName val="Т5 1 кв"/>
      <sheetName val="Т5 2 кв"/>
      <sheetName val="Т5 3 кв"/>
      <sheetName val="Т6"/>
      <sheetName val="Т7"/>
    </sheetNames>
    <sheetDataSet>
      <sheetData sheetId="0"/>
      <sheetData sheetId="1"/>
      <sheetData sheetId="2"/>
      <sheetData sheetId="3"/>
      <sheetData sheetId="4">
        <row r="5">
          <cell r="B5">
            <v>7017005289</v>
          </cell>
        </row>
        <row r="6">
          <cell r="B6">
            <v>997250001</v>
          </cell>
        </row>
        <row r="7">
          <cell r="B7" t="str">
            <v>г. Томск, пр. Фрунзе, 9</v>
          </cell>
        </row>
      </sheetData>
      <sheetData sheetId="5"/>
      <sheetData sheetId="6">
        <row r="5">
          <cell r="B5">
            <v>7017005289</v>
          </cell>
        </row>
        <row r="6">
          <cell r="B6">
            <v>997250001</v>
          </cell>
        </row>
        <row r="7">
          <cell r="B7" t="str">
            <v>г. Томск, пр. Фрунзе, 9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4:C11"/>
  <sheetViews>
    <sheetView workbookViewId="0">
      <selection activeCell="G9" sqref="G9"/>
    </sheetView>
  </sheetViews>
  <sheetFormatPr defaultRowHeight="15"/>
  <cols>
    <col min="2" max="2" width="47.28515625" customWidth="1"/>
    <col min="3" max="3" width="16.42578125" customWidth="1"/>
  </cols>
  <sheetData>
    <row r="4" spans="2:3" ht="111.75" customHeight="1">
      <c r="B4" s="84" t="s">
        <v>213</v>
      </c>
      <c r="C4" s="85"/>
    </row>
    <row r="5" spans="2:3" ht="33.75" customHeight="1">
      <c r="B5" s="10" t="s">
        <v>39</v>
      </c>
      <c r="C5" s="13" t="s">
        <v>214</v>
      </c>
    </row>
    <row r="6" spans="2:3" ht="33" customHeight="1">
      <c r="B6" s="11" t="s">
        <v>2</v>
      </c>
      <c r="C6" s="13" t="s">
        <v>215</v>
      </c>
    </row>
    <row r="7" spans="2:3" ht="30">
      <c r="B7" s="8" t="s">
        <v>40</v>
      </c>
      <c r="C7" s="13" t="s">
        <v>214</v>
      </c>
    </row>
    <row r="8" spans="2:3" ht="30">
      <c r="B8" s="12" t="s">
        <v>41</v>
      </c>
      <c r="C8" s="13" t="s">
        <v>214</v>
      </c>
    </row>
    <row r="9" spans="2:3" ht="30">
      <c r="B9" s="8" t="s">
        <v>42</v>
      </c>
      <c r="C9" s="13" t="s">
        <v>215</v>
      </c>
    </row>
    <row r="10" spans="2:3" ht="45">
      <c r="B10" s="8" t="s">
        <v>3</v>
      </c>
      <c r="C10" s="13" t="s">
        <v>216</v>
      </c>
    </row>
    <row r="11" spans="2:3" ht="30">
      <c r="B11" s="8" t="s">
        <v>4</v>
      </c>
      <c r="C11" s="13" t="s">
        <v>216</v>
      </c>
    </row>
  </sheetData>
  <mergeCells count="1">
    <mergeCell ref="B4:C4"/>
  </mergeCells>
  <phoneticPr fontId="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J27"/>
  <sheetViews>
    <sheetView workbookViewId="0">
      <selection activeCell="B8" sqref="B8:E8"/>
    </sheetView>
  </sheetViews>
  <sheetFormatPr defaultRowHeight="15"/>
  <cols>
    <col min="1" max="1" width="30.7109375" customWidth="1"/>
    <col min="5" max="5" width="27.28515625" customWidth="1"/>
  </cols>
  <sheetData>
    <row r="1" spans="1:10" ht="52.5" customHeight="1">
      <c r="A1" s="156" t="s">
        <v>230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6" t="s">
        <v>0</v>
      </c>
      <c r="B3" s="109" t="str">
        <f>'Т5 4 кв'!B5</f>
        <v>ООО «Газпром трансгаз Томск» (котельная пос. Володино)</v>
      </c>
      <c r="C3" s="109"/>
      <c r="D3" s="109"/>
      <c r="E3" s="109"/>
      <c r="G3" s="4"/>
      <c r="H3" s="100"/>
      <c r="I3" s="100"/>
    </row>
    <row r="4" spans="1:10">
      <c r="A4" s="6" t="s">
        <v>30</v>
      </c>
      <c r="B4" s="109">
        <f>'Т5 4 кв'!B6</f>
        <v>7017005289</v>
      </c>
      <c r="C4" s="109"/>
      <c r="D4" s="109"/>
      <c r="E4" s="109"/>
    </row>
    <row r="5" spans="1:10">
      <c r="A5" s="6" t="s">
        <v>31</v>
      </c>
      <c r="B5" s="109">
        <f>'Т5 4 кв'!B7</f>
        <v>997250001</v>
      </c>
      <c r="C5" s="109"/>
      <c r="D5" s="109"/>
      <c r="E5" s="109"/>
    </row>
    <row r="6" spans="1:10">
      <c r="A6" s="6" t="s">
        <v>89</v>
      </c>
      <c r="B6" s="109" t="str">
        <f>'Т5 4 кв'!B8</f>
        <v>г. Томск, пр. Фрунзе, 9</v>
      </c>
      <c r="C6" s="109"/>
      <c r="D6" s="109"/>
      <c r="E6" s="109"/>
    </row>
    <row r="7" spans="1:10">
      <c r="A7" s="6" t="s">
        <v>96</v>
      </c>
      <c r="B7" s="109" t="s">
        <v>244</v>
      </c>
      <c r="C7" s="109"/>
      <c r="D7" s="109"/>
      <c r="E7" s="109"/>
    </row>
    <row r="8" spans="1:10" ht="15.75" thickBot="1">
      <c r="B8" s="157"/>
      <c r="C8" s="157"/>
      <c r="D8" s="157"/>
      <c r="E8" s="157"/>
    </row>
    <row r="9" spans="1:10">
      <c r="A9" s="147" t="s">
        <v>234</v>
      </c>
      <c r="B9" s="148"/>
      <c r="C9" s="148"/>
      <c r="D9" s="148"/>
      <c r="E9" s="148"/>
      <c r="F9" s="148"/>
      <c r="G9" s="148"/>
      <c r="H9" s="148"/>
      <c r="I9" s="148"/>
      <c r="J9" s="149"/>
    </row>
    <row r="10" spans="1:10">
      <c r="A10" s="150"/>
      <c r="B10" s="151"/>
      <c r="C10" s="151"/>
      <c r="D10" s="151"/>
      <c r="E10" s="151"/>
      <c r="F10" s="151"/>
      <c r="G10" s="151"/>
      <c r="H10" s="151"/>
      <c r="I10" s="151"/>
      <c r="J10" s="152"/>
    </row>
    <row r="11" spans="1:10">
      <c r="A11" s="150"/>
      <c r="B11" s="151"/>
      <c r="C11" s="151"/>
      <c r="D11" s="151"/>
      <c r="E11" s="151"/>
      <c r="F11" s="151"/>
      <c r="G11" s="151"/>
      <c r="H11" s="151"/>
      <c r="I11" s="151"/>
      <c r="J11" s="152"/>
    </row>
    <row r="12" spans="1:10">
      <c r="A12" s="150"/>
      <c r="B12" s="151"/>
      <c r="C12" s="151"/>
      <c r="D12" s="151"/>
      <c r="E12" s="151"/>
      <c r="F12" s="151"/>
      <c r="G12" s="151"/>
      <c r="H12" s="151"/>
      <c r="I12" s="151"/>
      <c r="J12" s="152"/>
    </row>
    <row r="13" spans="1:10">
      <c r="A13" s="150"/>
      <c r="B13" s="151"/>
      <c r="C13" s="151"/>
      <c r="D13" s="151"/>
      <c r="E13" s="151"/>
      <c r="F13" s="151"/>
      <c r="G13" s="151"/>
      <c r="H13" s="151"/>
      <c r="I13" s="151"/>
      <c r="J13" s="152"/>
    </row>
    <row r="14" spans="1:10">
      <c r="A14" s="150"/>
      <c r="B14" s="151"/>
      <c r="C14" s="151"/>
      <c r="D14" s="151"/>
      <c r="E14" s="151"/>
      <c r="F14" s="151"/>
      <c r="G14" s="151"/>
      <c r="H14" s="151"/>
      <c r="I14" s="151"/>
      <c r="J14" s="152"/>
    </row>
    <row r="15" spans="1:10">
      <c r="A15" s="150"/>
      <c r="B15" s="151"/>
      <c r="C15" s="151"/>
      <c r="D15" s="151"/>
      <c r="E15" s="151"/>
      <c r="F15" s="151"/>
      <c r="G15" s="151"/>
      <c r="H15" s="151"/>
      <c r="I15" s="151"/>
      <c r="J15" s="152"/>
    </row>
    <row r="16" spans="1:10">
      <c r="A16" s="150"/>
      <c r="B16" s="151"/>
      <c r="C16" s="151"/>
      <c r="D16" s="151"/>
      <c r="E16" s="151"/>
      <c r="F16" s="151"/>
      <c r="G16" s="151"/>
      <c r="H16" s="151"/>
      <c r="I16" s="151"/>
      <c r="J16" s="152"/>
    </row>
    <row r="17" spans="1:10">
      <c r="A17" s="150"/>
      <c r="B17" s="151"/>
      <c r="C17" s="151"/>
      <c r="D17" s="151"/>
      <c r="E17" s="151"/>
      <c r="F17" s="151"/>
      <c r="G17" s="151"/>
      <c r="H17" s="151"/>
      <c r="I17" s="151"/>
      <c r="J17" s="152"/>
    </row>
    <row r="18" spans="1:10">
      <c r="A18" s="150"/>
      <c r="B18" s="151"/>
      <c r="C18" s="151"/>
      <c r="D18" s="151"/>
      <c r="E18" s="151"/>
      <c r="F18" s="151"/>
      <c r="G18" s="151"/>
      <c r="H18" s="151"/>
      <c r="I18" s="151"/>
      <c r="J18" s="152"/>
    </row>
    <row r="19" spans="1:10">
      <c r="A19" s="150"/>
      <c r="B19" s="151"/>
      <c r="C19" s="151"/>
      <c r="D19" s="151"/>
      <c r="E19" s="151"/>
      <c r="F19" s="151"/>
      <c r="G19" s="151"/>
      <c r="H19" s="151"/>
      <c r="I19" s="151"/>
      <c r="J19" s="152"/>
    </row>
    <row r="20" spans="1:10">
      <c r="A20" s="150"/>
      <c r="B20" s="151"/>
      <c r="C20" s="151"/>
      <c r="D20" s="151"/>
      <c r="E20" s="151"/>
      <c r="F20" s="151"/>
      <c r="G20" s="151"/>
      <c r="H20" s="151"/>
      <c r="I20" s="151"/>
      <c r="J20" s="152"/>
    </row>
    <row r="21" spans="1:10">
      <c r="A21" s="150"/>
      <c r="B21" s="151"/>
      <c r="C21" s="151"/>
      <c r="D21" s="151"/>
      <c r="E21" s="151"/>
      <c r="F21" s="151"/>
      <c r="G21" s="151"/>
      <c r="H21" s="151"/>
      <c r="I21" s="151"/>
      <c r="J21" s="152"/>
    </row>
    <row r="22" spans="1:10">
      <c r="A22" s="150"/>
      <c r="B22" s="151"/>
      <c r="C22" s="151"/>
      <c r="D22" s="151"/>
      <c r="E22" s="151"/>
      <c r="F22" s="151"/>
      <c r="G22" s="151"/>
      <c r="H22" s="151"/>
      <c r="I22" s="151"/>
      <c r="J22" s="152"/>
    </row>
    <row r="23" spans="1:10">
      <c r="A23" s="150"/>
      <c r="B23" s="151"/>
      <c r="C23" s="151"/>
      <c r="D23" s="151"/>
      <c r="E23" s="151"/>
      <c r="F23" s="151"/>
      <c r="G23" s="151"/>
      <c r="H23" s="151"/>
      <c r="I23" s="151"/>
      <c r="J23" s="152"/>
    </row>
    <row r="24" spans="1:10">
      <c r="A24" s="150"/>
      <c r="B24" s="151"/>
      <c r="C24" s="151"/>
      <c r="D24" s="151"/>
      <c r="E24" s="151"/>
      <c r="F24" s="151"/>
      <c r="G24" s="151"/>
      <c r="H24" s="151"/>
      <c r="I24" s="151"/>
      <c r="J24" s="152"/>
    </row>
    <row r="25" spans="1:10" ht="15.75" thickBot="1">
      <c r="A25" s="153"/>
      <c r="B25" s="154"/>
      <c r="C25" s="154"/>
      <c r="D25" s="154"/>
      <c r="E25" s="154"/>
      <c r="F25" s="154"/>
      <c r="G25" s="154"/>
      <c r="H25" s="154"/>
      <c r="I25" s="154"/>
      <c r="J25" s="155"/>
    </row>
    <row r="27" spans="1:10" ht="33.75" customHeight="1">
      <c r="A27" s="123" t="s">
        <v>147</v>
      </c>
      <c r="B27" s="123"/>
      <c r="C27" s="123"/>
      <c r="D27" s="123"/>
      <c r="E27" s="123"/>
      <c r="F27" s="123"/>
      <c r="G27" s="123"/>
      <c r="H27" s="123"/>
      <c r="I27" s="123"/>
      <c r="J27" s="123"/>
    </row>
  </sheetData>
  <mergeCells count="10">
    <mergeCell ref="A1:J1"/>
    <mergeCell ref="H3:I3"/>
    <mergeCell ref="B8:E8"/>
    <mergeCell ref="B6:E6"/>
    <mergeCell ref="B7:E7"/>
    <mergeCell ref="A27:J27"/>
    <mergeCell ref="B3:E3"/>
    <mergeCell ref="B4:E4"/>
    <mergeCell ref="B5:E5"/>
    <mergeCell ref="A9:J25"/>
  </mergeCells>
  <phoneticPr fontId="0" type="noConversion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B1:L18"/>
  <sheetViews>
    <sheetView tabSelected="1" workbookViewId="0">
      <selection activeCell="C7" sqref="C7"/>
    </sheetView>
  </sheetViews>
  <sheetFormatPr defaultRowHeight="15"/>
  <cols>
    <col min="2" max="2" width="34" customWidth="1"/>
    <col min="6" max="6" width="34.140625" customWidth="1"/>
  </cols>
  <sheetData>
    <row r="1" spans="2:12" ht="56.25" customHeight="1">
      <c r="B1" s="167" t="s">
        <v>231</v>
      </c>
      <c r="C1" s="167"/>
      <c r="D1" s="167"/>
      <c r="E1" s="167"/>
      <c r="F1" s="167"/>
      <c r="G1" s="167"/>
      <c r="H1" s="167"/>
      <c r="I1" s="167"/>
    </row>
    <row r="2" spans="2:12">
      <c r="B2" s="18"/>
      <c r="C2" s="18"/>
      <c r="D2" s="18"/>
      <c r="E2" s="18"/>
      <c r="F2" s="18"/>
      <c r="G2" s="18"/>
      <c r="H2" s="18"/>
      <c r="I2" s="18"/>
    </row>
    <row r="3" spans="2:12">
      <c r="B3" s="6" t="s">
        <v>0</v>
      </c>
      <c r="C3" s="109" t="str">
        <f>Т6!B3</f>
        <v>ООО «Газпром трансгаз Томск» (котельная пос. Володино)</v>
      </c>
      <c r="D3" s="109"/>
      <c r="E3" s="109"/>
      <c r="F3" s="109"/>
      <c r="G3" s="109"/>
      <c r="H3" s="109"/>
      <c r="I3" s="109"/>
    </row>
    <row r="4" spans="2:12">
      <c r="B4" s="6" t="s">
        <v>30</v>
      </c>
      <c r="C4" s="109">
        <f>Т6!B4</f>
        <v>7017005289</v>
      </c>
      <c r="D4" s="109"/>
      <c r="E4" s="109"/>
      <c r="F4" s="109"/>
      <c r="G4" s="109"/>
      <c r="H4" s="109"/>
      <c r="I4" s="109"/>
    </row>
    <row r="5" spans="2:12">
      <c r="B5" s="6" t="s">
        <v>31</v>
      </c>
      <c r="C5" s="109">
        <f>Т6!B5</f>
        <v>997250001</v>
      </c>
      <c r="D5" s="109"/>
      <c r="E5" s="109"/>
      <c r="F5" s="109"/>
      <c r="G5" s="109"/>
      <c r="H5" s="109"/>
      <c r="I5" s="109"/>
    </row>
    <row r="6" spans="2:12">
      <c r="B6" s="6" t="s">
        <v>96</v>
      </c>
      <c r="C6" s="109" t="s">
        <v>244</v>
      </c>
      <c r="D6" s="109"/>
      <c r="E6" s="109"/>
      <c r="F6" s="109"/>
      <c r="G6" s="109"/>
      <c r="H6" s="109"/>
      <c r="I6" s="109"/>
    </row>
    <row r="7" spans="2:12">
      <c r="B7" s="5"/>
      <c r="C7" s="5"/>
      <c r="D7" s="5"/>
      <c r="E7" s="5"/>
      <c r="F7" s="5"/>
      <c r="G7" s="5"/>
      <c r="H7" s="5"/>
      <c r="I7" s="5"/>
    </row>
    <row r="8" spans="2:12" ht="63" customHeight="1">
      <c r="B8" s="8" t="s">
        <v>101</v>
      </c>
      <c r="C8" s="168" t="s">
        <v>239</v>
      </c>
      <c r="D8" s="169"/>
      <c r="E8" s="169"/>
      <c r="F8" s="169"/>
      <c r="G8" s="169"/>
      <c r="H8" s="169"/>
      <c r="I8" s="170"/>
    </row>
    <row r="9" spans="2:12" ht="28.5" customHeight="1">
      <c r="B9" s="9" t="s">
        <v>35</v>
      </c>
      <c r="C9" s="171" t="s">
        <v>240</v>
      </c>
      <c r="D9" s="171"/>
      <c r="E9" s="171"/>
      <c r="F9" s="171"/>
      <c r="G9" s="171"/>
      <c r="H9" s="171"/>
      <c r="I9" s="171"/>
    </row>
    <row r="10" spans="2:12" ht="27" customHeight="1">
      <c r="B10" s="9" t="s">
        <v>34</v>
      </c>
      <c r="C10" s="171" t="s">
        <v>241</v>
      </c>
      <c r="D10" s="171"/>
      <c r="E10" s="171"/>
      <c r="F10" s="171"/>
      <c r="G10" s="171"/>
      <c r="H10" s="171"/>
      <c r="I10" s="171"/>
    </row>
    <row r="11" spans="2:12" ht="28.5" customHeight="1">
      <c r="B11" s="9" t="s">
        <v>32</v>
      </c>
      <c r="C11" s="117"/>
      <c r="D11" s="117"/>
      <c r="E11" s="117"/>
      <c r="F11" s="117"/>
      <c r="G11" s="117"/>
      <c r="H11" s="117"/>
      <c r="I11" s="117"/>
    </row>
    <row r="12" spans="2:12" ht="27" customHeight="1">
      <c r="B12" s="9" t="s">
        <v>33</v>
      </c>
      <c r="C12" s="117"/>
      <c r="D12" s="117"/>
      <c r="E12" s="117"/>
      <c r="F12" s="117"/>
      <c r="G12" s="117"/>
      <c r="H12" s="117"/>
      <c r="I12" s="117"/>
    </row>
    <row r="14" spans="2:12" ht="22.5" customHeight="1">
      <c r="B14" s="172" t="s">
        <v>80</v>
      </c>
      <c r="C14" s="173"/>
      <c r="D14" s="173"/>
      <c r="E14" s="173"/>
      <c r="F14" s="173"/>
      <c r="G14" s="173"/>
      <c r="H14" s="173"/>
      <c r="I14" s="174"/>
      <c r="J14" s="158" t="s">
        <v>232</v>
      </c>
      <c r="K14" s="159"/>
      <c r="L14" s="160"/>
    </row>
    <row r="15" spans="2:12" ht="27" customHeight="1">
      <c r="B15" s="175" t="s">
        <v>81</v>
      </c>
      <c r="C15" s="176"/>
      <c r="D15" s="176"/>
      <c r="E15" s="176"/>
      <c r="F15" s="176"/>
      <c r="G15" s="176"/>
      <c r="H15" s="176"/>
      <c r="I15" s="177"/>
      <c r="J15" s="161"/>
      <c r="K15" s="162"/>
      <c r="L15" s="163"/>
    </row>
    <row r="16" spans="2:12" ht="57.75" customHeight="1">
      <c r="B16" s="178" t="s">
        <v>102</v>
      </c>
      <c r="C16" s="179"/>
      <c r="D16" s="179"/>
      <c r="E16" s="179"/>
      <c r="F16" s="179"/>
      <c r="G16" s="179"/>
      <c r="H16" s="179"/>
      <c r="I16" s="180"/>
      <c r="J16" s="164"/>
      <c r="K16" s="165"/>
      <c r="L16" s="166"/>
    </row>
    <row r="18" spans="2:9" ht="32.25" customHeight="1">
      <c r="B18" s="123" t="s">
        <v>148</v>
      </c>
      <c r="C18" s="123"/>
      <c r="D18" s="123"/>
      <c r="E18" s="123"/>
      <c r="F18" s="123"/>
      <c r="G18" s="123"/>
      <c r="H18" s="123"/>
      <c r="I18" s="123"/>
    </row>
  </sheetData>
  <mergeCells count="15">
    <mergeCell ref="B18:I18"/>
    <mergeCell ref="C3:I3"/>
    <mergeCell ref="C4:I4"/>
    <mergeCell ref="C5:I5"/>
    <mergeCell ref="B14:I14"/>
    <mergeCell ref="B15:I15"/>
    <mergeCell ref="C6:I6"/>
    <mergeCell ref="B16:I16"/>
    <mergeCell ref="J14:L16"/>
    <mergeCell ref="C12:I12"/>
    <mergeCell ref="B1:I1"/>
    <mergeCell ref="C8:I8"/>
    <mergeCell ref="C9:I9"/>
    <mergeCell ref="C10:I10"/>
    <mergeCell ref="C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2:I54"/>
  <sheetViews>
    <sheetView workbookViewId="0">
      <selection activeCell="D12" sqref="D12:I12"/>
    </sheetView>
  </sheetViews>
  <sheetFormatPr defaultRowHeight="15"/>
  <cols>
    <col min="2" max="2" width="19.42578125" customWidth="1"/>
    <col min="3" max="3" width="18.140625" customWidth="1"/>
    <col min="4" max="4" width="8.85546875" customWidth="1"/>
    <col min="5" max="5" width="8.42578125" customWidth="1"/>
    <col min="6" max="6" width="9.28515625" customWidth="1"/>
    <col min="7" max="8" width="10.140625" customWidth="1"/>
    <col min="9" max="9" width="11.28515625" customWidth="1"/>
  </cols>
  <sheetData>
    <row r="2" spans="1:9" ht="23.25" customHeight="1">
      <c r="B2" s="107" t="s">
        <v>217</v>
      </c>
      <c r="C2" s="107"/>
      <c r="D2" s="107"/>
      <c r="E2" s="107"/>
      <c r="F2" s="107"/>
      <c r="G2" s="107"/>
      <c r="H2" s="107"/>
      <c r="I2" s="107"/>
    </row>
    <row r="3" spans="1:9" ht="9" customHeight="1">
      <c r="B3" s="25"/>
      <c r="C3" s="25"/>
      <c r="D3" s="25"/>
      <c r="E3" s="25"/>
      <c r="F3" s="25"/>
      <c r="G3" s="25"/>
      <c r="H3" s="25"/>
      <c r="I3" s="25"/>
    </row>
    <row r="4" spans="1:9" ht="28.5" customHeight="1">
      <c r="B4" s="91" t="s">
        <v>0</v>
      </c>
      <c r="C4" s="91"/>
      <c r="D4" s="108" t="s">
        <v>242</v>
      </c>
      <c r="E4" s="108"/>
      <c r="F4" s="108"/>
      <c r="G4" s="108"/>
      <c r="H4" s="108"/>
      <c r="I4" s="108"/>
    </row>
    <row r="5" spans="1:9">
      <c r="B5" s="89" t="s">
        <v>30</v>
      </c>
      <c r="C5" s="89"/>
      <c r="D5" s="98">
        <v>7017005289</v>
      </c>
      <c r="E5" s="98"/>
      <c r="F5" s="98"/>
      <c r="G5" s="98"/>
      <c r="H5" s="98"/>
      <c r="I5" s="98"/>
    </row>
    <row r="6" spans="1:9">
      <c r="B6" s="89" t="s">
        <v>31</v>
      </c>
      <c r="C6" s="89"/>
      <c r="D6" s="98">
        <v>997250001</v>
      </c>
      <c r="E6" s="98"/>
      <c r="F6" s="98"/>
      <c r="G6" s="98"/>
      <c r="H6" s="98"/>
      <c r="I6" s="98"/>
    </row>
    <row r="7" spans="1:9">
      <c r="B7" s="89" t="s">
        <v>82</v>
      </c>
      <c r="C7" s="89"/>
      <c r="D7" s="98" t="s">
        <v>235</v>
      </c>
      <c r="E7" s="98"/>
      <c r="F7" s="98"/>
      <c r="G7" s="98"/>
      <c r="H7" s="98"/>
      <c r="I7" s="98"/>
    </row>
    <row r="8" spans="1:9">
      <c r="A8" s="100"/>
      <c r="B8" s="88" t="s">
        <v>210</v>
      </c>
      <c r="C8" s="88"/>
      <c r="D8" s="101" t="s">
        <v>245</v>
      </c>
      <c r="E8" s="102"/>
      <c r="F8" s="102"/>
      <c r="G8" s="102"/>
      <c r="H8" s="102"/>
      <c r="I8" s="103"/>
    </row>
    <row r="9" spans="1:9">
      <c r="A9" s="100"/>
      <c r="B9" s="88"/>
      <c r="C9" s="88"/>
      <c r="D9" s="104"/>
      <c r="E9" s="105"/>
      <c r="F9" s="105"/>
      <c r="G9" s="105"/>
      <c r="H9" s="105"/>
      <c r="I9" s="106"/>
    </row>
    <row r="10" spans="1:9" ht="27" customHeight="1">
      <c r="B10" s="88" t="s">
        <v>25</v>
      </c>
      <c r="C10" s="88"/>
      <c r="D10" s="94" t="s">
        <v>243</v>
      </c>
      <c r="E10" s="95"/>
      <c r="F10" s="95"/>
      <c r="G10" s="95"/>
      <c r="H10" s="95"/>
      <c r="I10" s="96"/>
    </row>
    <row r="11" spans="1:9">
      <c r="B11" s="88" t="s">
        <v>85</v>
      </c>
      <c r="C11" s="88"/>
      <c r="D11" s="90" t="s">
        <v>246</v>
      </c>
      <c r="E11" s="90"/>
      <c r="F11" s="90"/>
      <c r="G11" s="90"/>
      <c r="H11" s="90"/>
      <c r="I11" s="90"/>
    </row>
    <row r="12" spans="1:9">
      <c r="B12" s="89" t="s">
        <v>1</v>
      </c>
      <c r="C12" s="89"/>
      <c r="D12" s="90" t="s">
        <v>236</v>
      </c>
      <c r="E12" s="90"/>
      <c r="F12" s="90"/>
      <c r="G12" s="90"/>
      <c r="H12" s="90"/>
      <c r="I12" s="90"/>
    </row>
    <row r="13" spans="1:9">
      <c r="B13" s="86" t="s">
        <v>44</v>
      </c>
      <c r="C13" s="86"/>
      <c r="D13" s="86"/>
      <c r="E13" s="86"/>
      <c r="F13" s="86"/>
      <c r="G13" s="86"/>
      <c r="H13" s="86"/>
      <c r="I13" s="86"/>
    </row>
    <row r="14" spans="1:9" ht="15" customHeight="1">
      <c r="B14" s="97" t="s">
        <v>38</v>
      </c>
      <c r="C14" s="97"/>
      <c r="D14" s="97" t="s">
        <v>18</v>
      </c>
      <c r="E14" s="97" t="s">
        <v>23</v>
      </c>
      <c r="F14" s="97"/>
      <c r="G14" s="97"/>
      <c r="H14" s="97"/>
      <c r="I14" s="97" t="s">
        <v>26</v>
      </c>
    </row>
    <row r="15" spans="1:9" ht="49.5" customHeight="1">
      <c r="B15" s="97"/>
      <c r="C15" s="97"/>
      <c r="D15" s="97"/>
      <c r="E15" s="38" t="s">
        <v>19</v>
      </c>
      <c r="F15" s="38" t="s">
        <v>20</v>
      </c>
      <c r="G15" s="38" t="s">
        <v>21</v>
      </c>
      <c r="H15" s="38" t="s">
        <v>22</v>
      </c>
      <c r="I15" s="97"/>
    </row>
    <row r="16" spans="1:9">
      <c r="B16" s="93" t="s">
        <v>36</v>
      </c>
      <c r="C16" s="39" t="s">
        <v>24</v>
      </c>
      <c r="D16" s="80">
        <v>1075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</row>
    <row r="17" spans="2:9">
      <c r="B17" s="93"/>
      <c r="C17" s="40" t="s">
        <v>43</v>
      </c>
      <c r="D17" s="38">
        <v>1048.97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</row>
    <row r="18" spans="2:9">
      <c r="B18" s="87" t="s">
        <v>37</v>
      </c>
      <c r="C18" s="39" t="s">
        <v>24</v>
      </c>
      <c r="D18" s="80">
        <v>1075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</row>
    <row r="19" spans="2:9" ht="25.5">
      <c r="B19" s="87"/>
      <c r="C19" s="39" t="s">
        <v>43</v>
      </c>
      <c r="D19" s="78">
        <v>1048.97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</row>
    <row r="20" spans="2:9">
      <c r="B20" s="86" t="s">
        <v>98</v>
      </c>
      <c r="C20" s="86"/>
      <c r="D20" s="86"/>
      <c r="E20" s="86"/>
      <c r="F20" s="86"/>
      <c r="G20" s="86"/>
      <c r="H20" s="86"/>
      <c r="I20" s="86"/>
    </row>
    <row r="21" spans="2:9">
      <c r="B21" s="93" t="s">
        <v>36</v>
      </c>
      <c r="C21" s="39" t="s">
        <v>45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</row>
    <row r="22" spans="2:9">
      <c r="B22" s="93"/>
      <c r="C22" s="40" t="s">
        <v>46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</row>
    <row r="23" spans="2:9">
      <c r="B23" s="87" t="s">
        <v>37</v>
      </c>
      <c r="C23" s="39" t="s">
        <v>45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</row>
    <row r="24" spans="2:9">
      <c r="B24" s="87"/>
      <c r="C24" s="39" t="s">
        <v>46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</row>
    <row r="25" spans="2:9">
      <c r="B25" s="86" t="s">
        <v>99</v>
      </c>
      <c r="C25" s="86"/>
      <c r="D25" s="86"/>
      <c r="E25" s="86"/>
      <c r="F25" s="86"/>
      <c r="G25" s="86"/>
      <c r="H25" s="86"/>
      <c r="I25" s="86"/>
    </row>
    <row r="26" spans="2:9">
      <c r="B26" s="87" t="s">
        <v>36</v>
      </c>
      <c r="C26" s="39" t="s">
        <v>45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</row>
    <row r="27" spans="2:9">
      <c r="B27" s="87"/>
      <c r="C27" s="40" t="s">
        <v>46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</row>
    <row r="28" spans="2:9">
      <c r="B28" s="87" t="s">
        <v>37</v>
      </c>
      <c r="C28" s="39" t="s">
        <v>45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</row>
    <row r="29" spans="2:9">
      <c r="B29" s="87"/>
      <c r="C29" s="39" t="s">
        <v>46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</row>
    <row r="30" spans="2:9" ht="25.5" customHeight="1">
      <c r="B30" s="26"/>
      <c r="C30" s="26"/>
      <c r="D30" s="26"/>
      <c r="E30" s="26"/>
      <c r="F30" s="26"/>
      <c r="G30" s="26"/>
      <c r="H30" s="26"/>
      <c r="I30" s="26"/>
    </row>
    <row r="31" spans="2:9">
      <c r="B31" s="91" t="s">
        <v>0</v>
      </c>
      <c r="C31" s="91"/>
      <c r="D31" s="92" t="str">
        <f>D4</f>
        <v>ООО «Газпром трансгаз Томск» (котельная пос. Володино)</v>
      </c>
      <c r="E31" s="92"/>
      <c r="F31" s="92"/>
      <c r="G31" s="92"/>
      <c r="H31" s="92"/>
      <c r="I31" s="92"/>
    </row>
    <row r="32" spans="2:9">
      <c r="B32" s="89" t="s">
        <v>30</v>
      </c>
      <c r="C32" s="89"/>
      <c r="D32" s="90">
        <f>D5</f>
        <v>7017005289</v>
      </c>
      <c r="E32" s="90"/>
      <c r="F32" s="90"/>
      <c r="G32" s="90"/>
      <c r="H32" s="90"/>
      <c r="I32" s="90"/>
    </row>
    <row r="33" spans="1:9">
      <c r="B33" s="89" t="s">
        <v>31</v>
      </c>
      <c r="C33" s="89"/>
      <c r="D33" s="90">
        <f>D6</f>
        <v>997250001</v>
      </c>
      <c r="E33" s="90"/>
      <c r="F33" s="90"/>
      <c r="G33" s="90"/>
      <c r="H33" s="90"/>
      <c r="I33" s="90"/>
    </row>
    <row r="34" spans="1:9">
      <c r="B34" s="89" t="s">
        <v>82</v>
      </c>
      <c r="C34" s="89"/>
      <c r="D34" s="90" t="str">
        <f>D7</f>
        <v>г. Томск, пр. Фрунзе, 9</v>
      </c>
      <c r="E34" s="90"/>
      <c r="F34" s="90"/>
      <c r="G34" s="90"/>
      <c r="H34" s="90"/>
      <c r="I34" s="90"/>
    </row>
    <row r="35" spans="1:9" ht="48.75" customHeight="1">
      <c r="A35" s="16"/>
      <c r="B35" s="88" t="s">
        <v>211</v>
      </c>
      <c r="C35" s="88"/>
      <c r="D35" s="86">
        <v>0</v>
      </c>
      <c r="E35" s="86"/>
      <c r="F35" s="86"/>
      <c r="G35" s="86"/>
      <c r="H35" s="86"/>
      <c r="I35" s="86"/>
    </row>
    <row r="36" spans="1:9" ht="28.5" customHeight="1">
      <c r="B36" s="88" t="s">
        <v>25</v>
      </c>
      <c r="C36" s="88"/>
      <c r="D36" s="90">
        <v>0</v>
      </c>
      <c r="E36" s="90"/>
      <c r="F36" s="90"/>
      <c r="G36" s="90"/>
      <c r="H36" s="90"/>
      <c r="I36" s="90"/>
    </row>
    <row r="37" spans="1:9" ht="16.5" customHeight="1">
      <c r="B37" s="88" t="s">
        <v>83</v>
      </c>
      <c r="C37" s="88"/>
      <c r="D37" s="90">
        <v>0</v>
      </c>
      <c r="E37" s="90"/>
      <c r="F37" s="90"/>
      <c r="G37" s="90"/>
      <c r="H37" s="90"/>
      <c r="I37" s="90"/>
    </row>
    <row r="38" spans="1:9" ht="16.5" customHeight="1">
      <c r="B38" s="89" t="s">
        <v>1</v>
      </c>
      <c r="C38" s="89"/>
      <c r="D38" s="90" t="s">
        <v>236</v>
      </c>
      <c r="E38" s="90"/>
      <c r="F38" s="90"/>
      <c r="G38" s="90"/>
      <c r="H38" s="90"/>
      <c r="I38" s="90"/>
    </row>
    <row r="39" spans="1:9" ht="28.5" customHeight="1">
      <c r="B39" s="93" t="s">
        <v>84</v>
      </c>
      <c r="C39" s="93"/>
      <c r="D39" s="86">
        <v>0</v>
      </c>
      <c r="E39" s="86"/>
      <c r="F39" s="86"/>
      <c r="G39" s="86"/>
      <c r="H39" s="86"/>
      <c r="I39" s="86"/>
    </row>
    <row r="40" spans="1:9" ht="28.5" customHeight="1">
      <c r="B40" s="26"/>
      <c r="C40" s="26"/>
      <c r="D40" s="26"/>
      <c r="E40" s="26"/>
      <c r="F40" s="26"/>
      <c r="G40" s="26"/>
      <c r="H40" s="26"/>
      <c r="I40" s="26"/>
    </row>
    <row r="41" spans="1:9">
      <c r="B41" s="91" t="s">
        <v>0</v>
      </c>
      <c r="C41" s="91"/>
      <c r="D41" s="92" t="str">
        <f>D31</f>
        <v>ООО «Газпром трансгаз Томск» (котельная пос. Володино)</v>
      </c>
      <c r="E41" s="92"/>
      <c r="F41" s="92"/>
      <c r="G41" s="92"/>
      <c r="H41" s="92"/>
      <c r="I41" s="92"/>
    </row>
    <row r="42" spans="1:9">
      <c r="B42" s="89" t="s">
        <v>30</v>
      </c>
      <c r="C42" s="89"/>
      <c r="D42" s="90">
        <f>D32</f>
        <v>7017005289</v>
      </c>
      <c r="E42" s="90"/>
      <c r="F42" s="90"/>
      <c r="G42" s="90"/>
      <c r="H42" s="90"/>
      <c r="I42" s="90"/>
    </row>
    <row r="43" spans="1:9">
      <c r="B43" s="89" t="s">
        <v>31</v>
      </c>
      <c r="C43" s="89"/>
      <c r="D43" s="90">
        <f>D33</f>
        <v>997250001</v>
      </c>
      <c r="E43" s="90"/>
      <c r="F43" s="90"/>
      <c r="G43" s="90"/>
      <c r="H43" s="90"/>
      <c r="I43" s="90"/>
    </row>
    <row r="44" spans="1:9">
      <c r="B44" s="89" t="s">
        <v>82</v>
      </c>
      <c r="C44" s="89"/>
      <c r="D44" s="90" t="str">
        <f>D34</f>
        <v>г. Томск, пр. Фрунзе, 9</v>
      </c>
      <c r="E44" s="90"/>
      <c r="F44" s="90"/>
      <c r="G44" s="90"/>
      <c r="H44" s="90"/>
      <c r="I44" s="90"/>
    </row>
    <row r="45" spans="1:9" ht="30.75" customHeight="1">
      <c r="A45" s="100"/>
      <c r="B45" s="88" t="s">
        <v>212</v>
      </c>
      <c r="C45" s="88"/>
      <c r="D45" s="86">
        <v>0</v>
      </c>
      <c r="E45" s="86"/>
      <c r="F45" s="86"/>
      <c r="G45" s="86"/>
      <c r="H45" s="86"/>
      <c r="I45" s="86"/>
    </row>
    <row r="46" spans="1:9" ht="15" customHeight="1">
      <c r="A46" s="100"/>
      <c r="B46" s="88"/>
      <c r="C46" s="88"/>
      <c r="D46" s="86"/>
      <c r="E46" s="86"/>
      <c r="F46" s="86"/>
      <c r="G46" s="86"/>
      <c r="H46" s="86"/>
      <c r="I46" s="86"/>
    </row>
    <row r="47" spans="1:9" ht="30.75" customHeight="1">
      <c r="B47" s="88" t="s">
        <v>25</v>
      </c>
      <c r="C47" s="88"/>
      <c r="D47" s="90">
        <v>0</v>
      </c>
      <c r="E47" s="90"/>
      <c r="F47" s="90"/>
      <c r="G47" s="90"/>
      <c r="H47" s="90"/>
      <c r="I47" s="90"/>
    </row>
    <row r="48" spans="1:9">
      <c r="B48" s="88" t="s">
        <v>83</v>
      </c>
      <c r="C48" s="88"/>
      <c r="D48" s="90">
        <v>0</v>
      </c>
      <c r="E48" s="90"/>
      <c r="F48" s="90"/>
      <c r="G48" s="90"/>
      <c r="H48" s="90"/>
      <c r="I48" s="90"/>
    </row>
    <row r="49" spans="2:9">
      <c r="B49" s="89" t="s">
        <v>1</v>
      </c>
      <c r="C49" s="89"/>
      <c r="D49" s="90" t="s">
        <v>236</v>
      </c>
      <c r="E49" s="90"/>
      <c r="F49" s="90"/>
      <c r="G49" s="90"/>
      <c r="H49" s="90"/>
      <c r="I49" s="90"/>
    </row>
    <row r="50" spans="2:9" ht="28.5" customHeight="1">
      <c r="B50" s="93" t="s">
        <v>27</v>
      </c>
      <c r="C50" s="93"/>
      <c r="D50" s="86">
        <v>0</v>
      </c>
      <c r="E50" s="86"/>
      <c r="F50" s="86"/>
      <c r="G50" s="86"/>
      <c r="H50" s="86"/>
      <c r="I50" s="86"/>
    </row>
    <row r="51" spans="2:9">
      <c r="B51" s="26"/>
      <c r="C51" s="26"/>
      <c r="D51" s="26"/>
      <c r="E51" s="26"/>
      <c r="F51" s="26"/>
      <c r="G51" s="26"/>
      <c r="H51" s="26"/>
      <c r="I51" s="26"/>
    </row>
    <row r="52" spans="2:9" ht="31.5" customHeight="1">
      <c r="B52" s="99" t="s">
        <v>110</v>
      </c>
      <c r="C52" s="99"/>
      <c r="D52" s="99"/>
      <c r="E52" s="99"/>
      <c r="F52" s="99"/>
      <c r="G52" s="99"/>
      <c r="H52" s="99"/>
      <c r="I52" s="99"/>
    </row>
    <row r="53" spans="2:9" ht="51.75" customHeight="1">
      <c r="B53" s="99" t="s">
        <v>218</v>
      </c>
      <c r="C53" s="99"/>
      <c r="D53" s="99"/>
      <c r="E53" s="99"/>
      <c r="F53" s="99"/>
      <c r="G53" s="99"/>
      <c r="H53" s="99"/>
      <c r="I53" s="99"/>
    </row>
    <row r="54" spans="2:9">
      <c r="B54" s="25"/>
      <c r="C54" s="25"/>
      <c r="D54" s="25"/>
      <c r="E54" s="25"/>
      <c r="F54" s="25"/>
      <c r="G54" s="25"/>
      <c r="H54" s="25"/>
      <c r="I54" s="25"/>
    </row>
  </sheetData>
  <mergeCells count="70">
    <mergeCell ref="B2:I2"/>
    <mergeCell ref="B5:C5"/>
    <mergeCell ref="B6:C6"/>
    <mergeCell ref="D5:I5"/>
    <mergeCell ref="D6:I6"/>
    <mergeCell ref="B4:C4"/>
    <mergeCell ref="D4:I4"/>
    <mergeCell ref="B50:C50"/>
    <mergeCell ref="B52:I52"/>
    <mergeCell ref="B53:I53"/>
    <mergeCell ref="A8:A9"/>
    <mergeCell ref="D8:I9"/>
    <mergeCell ref="D50:I50"/>
    <mergeCell ref="D35:I35"/>
    <mergeCell ref="A45:A46"/>
    <mergeCell ref="D45:I46"/>
    <mergeCell ref="D49:I49"/>
    <mergeCell ref="B45:C46"/>
    <mergeCell ref="B49:C49"/>
    <mergeCell ref="B38:C38"/>
    <mergeCell ref="D38:I38"/>
    <mergeCell ref="B47:C47"/>
    <mergeCell ref="D47:I47"/>
    <mergeCell ref="B48:C48"/>
    <mergeCell ref="D48:I48"/>
    <mergeCell ref="B39:C39"/>
    <mergeCell ref="D39:I39"/>
    <mergeCell ref="B7:C7"/>
    <mergeCell ref="B33:C33"/>
    <mergeCell ref="D7:I7"/>
    <mergeCell ref="D12:I12"/>
    <mergeCell ref="B8:C9"/>
    <mergeCell ref="B10:C10"/>
    <mergeCell ref="D14:D15"/>
    <mergeCell ref="E14:H14"/>
    <mergeCell ref="D11:I11"/>
    <mergeCell ref="B12:C12"/>
    <mergeCell ref="B13:I13"/>
    <mergeCell ref="B14:C15"/>
    <mergeCell ref="B16:B17"/>
    <mergeCell ref="D10:I10"/>
    <mergeCell ref="B11:C11"/>
    <mergeCell ref="D33:I33"/>
    <mergeCell ref="D43:I43"/>
    <mergeCell ref="B18:B19"/>
    <mergeCell ref="B31:C31"/>
    <mergeCell ref="D31:I31"/>
    <mergeCell ref="B43:C43"/>
    <mergeCell ref="B34:C34"/>
    <mergeCell ref="D34:I34"/>
    <mergeCell ref="B36:C36"/>
    <mergeCell ref="D36:I36"/>
    <mergeCell ref="I14:I15"/>
    <mergeCell ref="B21:B22"/>
    <mergeCell ref="B32:C32"/>
    <mergeCell ref="B20:I20"/>
    <mergeCell ref="B23:B24"/>
    <mergeCell ref="B35:C35"/>
    <mergeCell ref="B37:C37"/>
    <mergeCell ref="B44:C44"/>
    <mergeCell ref="D44:I44"/>
    <mergeCell ref="B25:I25"/>
    <mergeCell ref="B26:B27"/>
    <mergeCell ref="B28:B29"/>
    <mergeCell ref="B41:C41"/>
    <mergeCell ref="D41:I41"/>
    <mergeCell ref="D37:I37"/>
    <mergeCell ref="B42:C42"/>
    <mergeCell ref="D42:I42"/>
    <mergeCell ref="D32:I32"/>
  </mergeCells>
  <phoneticPr fontId="0" type="noConversion"/>
  <pageMargins left="0.56999999999999995" right="0.45" top="0.51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30"/>
  <sheetViews>
    <sheetView workbookViewId="0">
      <selection activeCell="H14" sqref="H14"/>
    </sheetView>
  </sheetViews>
  <sheetFormatPr defaultRowHeight="15"/>
  <cols>
    <col min="1" max="1" width="18.42578125" customWidth="1"/>
    <col min="2" max="2" width="26.42578125" customWidth="1"/>
    <col min="3" max="3" width="31.42578125" customWidth="1"/>
    <col min="4" max="4" width="33.28515625" customWidth="1"/>
  </cols>
  <sheetData>
    <row r="1" spans="1:4">
      <c r="A1" s="1"/>
    </row>
    <row r="2" spans="1:4" ht="45.75" customHeight="1">
      <c r="A2" s="120" t="s">
        <v>219</v>
      </c>
      <c r="B2" s="121"/>
      <c r="C2" s="121"/>
      <c r="D2" s="121"/>
    </row>
    <row r="4" spans="1:4">
      <c r="A4" s="110" t="s">
        <v>0</v>
      </c>
      <c r="B4" s="110"/>
      <c r="C4" s="109" t="str">
        <f>Т1.1.!$D$31</f>
        <v>ООО «Газпром трансгаз Томск» (котельная пос. Володино)</v>
      </c>
      <c r="D4" s="109"/>
    </row>
    <row r="5" spans="1:4">
      <c r="A5" s="110" t="s">
        <v>88</v>
      </c>
      <c r="B5" s="110"/>
      <c r="C5" s="109">
        <f>Т1.1.!$D$32</f>
        <v>7017005289</v>
      </c>
      <c r="D5" s="109"/>
    </row>
    <row r="6" spans="1:4">
      <c r="A6" s="110" t="s">
        <v>31</v>
      </c>
      <c r="B6" s="110"/>
      <c r="C6" s="109">
        <f>Т1.1.!$D$33</f>
        <v>997250001</v>
      </c>
      <c r="D6" s="109"/>
    </row>
    <row r="7" spans="1:4">
      <c r="A7" s="110" t="s">
        <v>89</v>
      </c>
      <c r="B7" s="110"/>
      <c r="C7" s="109" t="str">
        <f>Т1.1.!$D$7</f>
        <v>г. Томск, пр. Фрунзе, 9</v>
      </c>
      <c r="D7" s="109"/>
    </row>
    <row r="8" spans="1:4" ht="29.25" customHeight="1">
      <c r="A8" s="113" t="s">
        <v>86</v>
      </c>
      <c r="B8" s="113"/>
      <c r="C8" s="112">
        <v>0</v>
      </c>
      <c r="D8" s="112"/>
    </row>
    <row r="9" spans="1:4" ht="32.25" customHeight="1">
      <c r="A9" s="114" t="s">
        <v>25</v>
      </c>
      <c r="B9" s="114"/>
      <c r="C9" s="112">
        <v>0</v>
      </c>
      <c r="D9" s="112"/>
    </row>
    <row r="10" spans="1:4">
      <c r="A10" s="118" t="s">
        <v>90</v>
      </c>
      <c r="B10" s="118"/>
      <c r="C10" s="112">
        <v>0</v>
      </c>
      <c r="D10" s="112"/>
    </row>
    <row r="11" spans="1:4">
      <c r="A11" s="118" t="s">
        <v>1</v>
      </c>
      <c r="B11" s="118"/>
      <c r="C11" s="112" t="s">
        <v>236</v>
      </c>
      <c r="D11" s="112"/>
    </row>
    <row r="12" spans="1:4">
      <c r="A12" s="111" t="s">
        <v>50</v>
      </c>
      <c r="B12" s="111"/>
      <c r="C12" s="111" t="s">
        <v>6</v>
      </c>
      <c r="D12" s="111"/>
    </row>
    <row r="13" spans="1:4" ht="15" customHeight="1">
      <c r="A13" s="116" t="s">
        <v>87</v>
      </c>
      <c r="B13" s="116"/>
      <c r="C13" s="117">
        <v>0</v>
      </c>
      <c r="D13" s="117"/>
    </row>
    <row r="14" spans="1:4">
      <c r="A14" s="116"/>
      <c r="B14" s="116"/>
      <c r="C14" s="117"/>
      <c r="D14" s="117"/>
    </row>
    <row r="15" spans="1:4" ht="29.25" customHeight="1"/>
    <row r="16" spans="1:4">
      <c r="A16" s="110" t="s">
        <v>0</v>
      </c>
      <c r="B16" s="110"/>
      <c r="C16" s="109" t="str">
        <f>Т1.1.!$D$31</f>
        <v>ООО «Газпром трансгаз Томск» (котельная пос. Володино)</v>
      </c>
      <c r="D16" s="109"/>
    </row>
    <row r="17" spans="1:9">
      <c r="A17" s="110" t="s">
        <v>88</v>
      </c>
      <c r="B17" s="110"/>
      <c r="C17" s="109">
        <f>Т1.1.!$D$32</f>
        <v>7017005289</v>
      </c>
      <c r="D17" s="109"/>
    </row>
    <row r="18" spans="1:9">
      <c r="A18" s="110" t="s">
        <v>31</v>
      </c>
      <c r="B18" s="110"/>
      <c r="C18" s="109">
        <f>Т1.1.!$D$33</f>
        <v>997250001</v>
      </c>
      <c r="D18" s="109"/>
    </row>
    <row r="19" spans="1:9">
      <c r="A19" s="119" t="s">
        <v>89</v>
      </c>
      <c r="B19" s="119"/>
      <c r="C19" s="109" t="str">
        <f>Т1.1.!$D$7</f>
        <v>г. Томск, пр. Фрунзе, 9</v>
      </c>
      <c r="D19" s="109"/>
    </row>
    <row r="20" spans="1:9" ht="29.25" customHeight="1">
      <c r="A20" s="113" t="s">
        <v>93</v>
      </c>
      <c r="B20" s="113"/>
      <c r="C20" s="112">
        <v>0</v>
      </c>
      <c r="D20" s="112"/>
    </row>
    <row r="21" spans="1:9" ht="32.25" customHeight="1">
      <c r="A21" s="114" t="s">
        <v>25</v>
      </c>
      <c r="B21" s="114"/>
      <c r="C21" s="112">
        <v>0</v>
      </c>
      <c r="D21" s="112"/>
    </row>
    <row r="22" spans="1:9">
      <c r="A22" s="118" t="s">
        <v>91</v>
      </c>
      <c r="B22" s="118"/>
      <c r="C22" s="112">
        <v>0</v>
      </c>
      <c r="D22" s="112"/>
    </row>
    <row r="23" spans="1:9">
      <c r="A23" s="118" t="s">
        <v>1</v>
      </c>
      <c r="B23" s="118"/>
      <c r="C23" s="112" t="s">
        <v>236</v>
      </c>
      <c r="D23" s="112"/>
    </row>
    <row r="24" spans="1:9">
      <c r="A24" s="111" t="s">
        <v>50</v>
      </c>
      <c r="B24" s="111"/>
      <c r="C24" s="111" t="s">
        <v>6</v>
      </c>
      <c r="D24" s="111"/>
    </row>
    <row r="25" spans="1:9">
      <c r="A25" s="116" t="s">
        <v>92</v>
      </c>
      <c r="B25" s="116"/>
      <c r="C25" s="117">
        <v>0</v>
      </c>
      <c r="D25" s="117"/>
    </row>
    <row r="26" spans="1:9">
      <c r="A26" s="116"/>
      <c r="B26" s="116"/>
      <c r="C26" s="117"/>
      <c r="D26" s="117"/>
    </row>
    <row r="29" spans="1:9" ht="33" customHeight="1">
      <c r="A29" s="115" t="s">
        <v>110</v>
      </c>
      <c r="B29" s="115"/>
      <c r="C29" s="115"/>
      <c r="D29" s="115"/>
      <c r="E29" s="15"/>
      <c r="F29" s="15"/>
      <c r="G29" s="15"/>
      <c r="H29" s="15"/>
      <c r="I29" s="15"/>
    </row>
    <row r="30" spans="1:9" ht="64.5" customHeight="1">
      <c r="A30" s="115" t="s">
        <v>220</v>
      </c>
      <c r="B30" s="115"/>
      <c r="C30" s="115"/>
      <c r="D30" s="115"/>
      <c r="E30" s="15"/>
      <c r="F30" s="15"/>
      <c r="G30" s="15"/>
      <c r="H30" s="15"/>
      <c r="I30" s="15"/>
    </row>
  </sheetData>
  <mergeCells count="43">
    <mergeCell ref="A2:D2"/>
    <mergeCell ref="A11:B11"/>
    <mergeCell ref="C11:D11"/>
    <mergeCell ref="A9:B9"/>
    <mergeCell ref="C9:D9"/>
    <mergeCell ref="A8:B8"/>
    <mergeCell ref="C8:D8"/>
    <mergeCell ref="A4:B4"/>
    <mergeCell ref="C4:D4"/>
    <mergeCell ref="A5:B5"/>
    <mergeCell ref="C5:D5"/>
    <mergeCell ref="A6:B6"/>
    <mergeCell ref="C6:D6"/>
    <mergeCell ref="A10:B10"/>
    <mergeCell ref="C10:D10"/>
    <mergeCell ref="A7:B7"/>
    <mergeCell ref="C7:D7"/>
    <mergeCell ref="A29:D29"/>
    <mergeCell ref="A30:D30"/>
    <mergeCell ref="A25:B26"/>
    <mergeCell ref="C25:D26"/>
    <mergeCell ref="A13:B14"/>
    <mergeCell ref="C13:D14"/>
    <mergeCell ref="A16:B16"/>
    <mergeCell ref="A23:B23"/>
    <mergeCell ref="C23:D23"/>
    <mergeCell ref="A17:B17"/>
    <mergeCell ref="A24:B24"/>
    <mergeCell ref="C24:D24"/>
    <mergeCell ref="A22:B22"/>
    <mergeCell ref="A19:B19"/>
    <mergeCell ref="C19:D19"/>
    <mergeCell ref="C22:D22"/>
    <mergeCell ref="A20:B20"/>
    <mergeCell ref="C20:D20"/>
    <mergeCell ref="A21:B21"/>
    <mergeCell ref="C21:D21"/>
    <mergeCell ref="C17:D17"/>
    <mergeCell ref="A18:B18"/>
    <mergeCell ref="C18:D18"/>
    <mergeCell ref="A12:B12"/>
    <mergeCell ref="C12:D12"/>
    <mergeCell ref="C16:D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2:D26"/>
  <sheetViews>
    <sheetView workbookViewId="0">
      <selection activeCell="B22" sqref="B22"/>
    </sheetView>
  </sheetViews>
  <sheetFormatPr defaultRowHeight="15"/>
  <cols>
    <col min="1" max="1" width="45.7109375" customWidth="1"/>
    <col min="2" max="2" width="85.85546875" customWidth="1"/>
    <col min="3" max="3" width="9.140625" hidden="1" customWidth="1"/>
  </cols>
  <sheetData>
    <row r="2" spans="1:3" ht="36" customHeight="1">
      <c r="A2" s="122" t="s">
        <v>221</v>
      </c>
      <c r="B2" s="122"/>
      <c r="C2" s="2"/>
    </row>
    <row r="3" spans="1:3">
      <c r="A3" s="42" t="s">
        <v>0</v>
      </c>
      <c r="B3" s="109" t="str">
        <f>Т1.1.!$D$31</f>
        <v>ООО «Газпром трансгаз Томск» (котельная пос. Володино)</v>
      </c>
      <c r="C3" s="109"/>
    </row>
    <row r="4" spans="1:3">
      <c r="A4" s="42" t="s">
        <v>30</v>
      </c>
      <c r="B4" s="109">
        <f>Т1.1.!$D$32</f>
        <v>7017005289</v>
      </c>
      <c r="C4" s="109"/>
    </row>
    <row r="5" spans="1:3">
      <c r="A5" s="42" t="s">
        <v>31</v>
      </c>
      <c r="B5" s="109">
        <f>Т1.1.!$D$33</f>
        <v>997250001</v>
      </c>
      <c r="C5" s="109"/>
    </row>
    <row r="6" spans="1:3">
      <c r="A6" s="42" t="s">
        <v>89</v>
      </c>
      <c r="B6" s="109" t="str">
        <f>Т1.1.!$D$7</f>
        <v>г. Томск, пр. Фрунзе, 9</v>
      </c>
      <c r="C6" s="109"/>
    </row>
    <row r="7" spans="1:3" ht="75">
      <c r="A7" s="43" t="s">
        <v>100</v>
      </c>
      <c r="B7" s="33">
        <v>0</v>
      </c>
      <c r="C7" s="44"/>
    </row>
    <row r="8" spans="1:3" ht="30">
      <c r="A8" s="45" t="s">
        <v>25</v>
      </c>
      <c r="B8" s="33">
        <v>0</v>
      </c>
      <c r="C8" s="44"/>
    </row>
    <row r="9" spans="1:3">
      <c r="A9" s="43" t="s">
        <v>90</v>
      </c>
      <c r="B9" s="33">
        <v>0</v>
      </c>
      <c r="C9" s="44"/>
    </row>
    <row r="10" spans="1:3">
      <c r="A10" s="46" t="s">
        <v>1</v>
      </c>
      <c r="B10" s="33" t="s">
        <v>236</v>
      </c>
      <c r="C10" s="44"/>
    </row>
    <row r="11" spans="1:3">
      <c r="A11" s="7" t="s">
        <v>50</v>
      </c>
      <c r="B11" s="7" t="s">
        <v>6</v>
      </c>
      <c r="C11" s="44"/>
    </row>
    <row r="12" spans="1:3" ht="52.5" customHeight="1">
      <c r="A12" s="8" t="s">
        <v>28</v>
      </c>
      <c r="B12" s="34">
        <v>0</v>
      </c>
      <c r="C12" s="44"/>
    </row>
    <row r="14" spans="1:3">
      <c r="A14" s="42" t="s">
        <v>0</v>
      </c>
      <c r="B14" s="109" t="str">
        <f>Т1.1.!$D$31</f>
        <v>ООО «Газпром трансгаз Томск» (котельная пос. Володино)</v>
      </c>
      <c r="C14" s="109"/>
    </row>
    <row r="15" spans="1:3">
      <c r="A15" s="42" t="s">
        <v>30</v>
      </c>
      <c r="B15" s="109">
        <f>Т1.1.!$D$32</f>
        <v>7017005289</v>
      </c>
      <c r="C15" s="109"/>
    </row>
    <row r="16" spans="1:3">
      <c r="A16" s="42" t="s">
        <v>31</v>
      </c>
      <c r="B16" s="109">
        <f>Т1.1.!$D$33</f>
        <v>997250001</v>
      </c>
      <c r="C16" s="109"/>
    </row>
    <row r="17" spans="1:4">
      <c r="A17" s="42" t="s">
        <v>89</v>
      </c>
      <c r="B17" s="109" t="str">
        <f>Т1.1.!$D$7</f>
        <v>г. Томск, пр. Фрунзе, 9</v>
      </c>
      <c r="C17" s="109"/>
    </row>
    <row r="18" spans="1:4" ht="62.25" customHeight="1">
      <c r="A18" s="43" t="s">
        <v>136</v>
      </c>
      <c r="B18" s="33">
        <v>0</v>
      </c>
      <c r="C18" s="44"/>
    </row>
    <row r="19" spans="1:4" ht="30">
      <c r="A19" s="45" t="s">
        <v>25</v>
      </c>
      <c r="B19" s="33">
        <v>0</v>
      </c>
      <c r="C19" s="44"/>
    </row>
    <row r="20" spans="1:4">
      <c r="A20" s="43" t="s">
        <v>90</v>
      </c>
      <c r="B20" s="33">
        <v>0</v>
      </c>
      <c r="C20" s="44"/>
    </row>
    <row r="21" spans="1:4">
      <c r="A21" s="46" t="s">
        <v>1</v>
      </c>
      <c r="B21" s="33" t="s">
        <v>236</v>
      </c>
      <c r="C21" s="44"/>
    </row>
    <row r="22" spans="1:4">
      <c r="A22" s="7" t="s">
        <v>50</v>
      </c>
      <c r="B22" s="7" t="s">
        <v>6</v>
      </c>
      <c r="C22" s="44"/>
    </row>
    <row r="23" spans="1:4" ht="42" customHeight="1">
      <c r="A23" s="8" t="s">
        <v>29</v>
      </c>
      <c r="B23" s="34">
        <v>0</v>
      </c>
      <c r="C23" s="44"/>
    </row>
    <row r="25" spans="1:4" ht="36" customHeight="1">
      <c r="A25" s="123" t="s">
        <v>110</v>
      </c>
      <c r="B25" s="123"/>
      <c r="C25" s="15"/>
      <c r="D25" s="15"/>
    </row>
    <row r="26" spans="1:4" ht="60.75" customHeight="1">
      <c r="A26" s="123" t="s">
        <v>220</v>
      </c>
      <c r="B26" s="123"/>
      <c r="C26" s="15"/>
      <c r="D26" s="15"/>
    </row>
  </sheetData>
  <mergeCells count="11">
    <mergeCell ref="A2:B2"/>
    <mergeCell ref="A25:B25"/>
    <mergeCell ref="A26:B26"/>
    <mergeCell ref="B3:C3"/>
    <mergeCell ref="B4:C4"/>
    <mergeCell ref="B5:C5"/>
    <mergeCell ref="B6:C6"/>
    <mergeCell ref="B14:C14"/>
    <mergeCell ref="B15:C15"/>
    <mergeCell ref="B16:C16"/>
    <mergeCell ref="B17:C1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2:E61"/>
  <sheetViews>
    <sheetView workbookViewId="0">
      <selection activeCell="E12" sqref="E12"/>
    </sheetView>
  </sheetViews>
  <sheetFormatPr defaultRowHeight="15"/>
  <cols>
    <col min="1" max="1" width="51.28515625" customWidth="1"/>
    <col min="2" max="2" width="60.7109375" customWidth="1"/>
  </cols>
  <sheetData>
    <row r="2" spans="1:2" ht="36" customHeight="1">
      <c r="A2" s="120" t="s">
        <v>222</v>
      </c>
      <c r="B2" s="125"/>
    </row>
    <row r="3" spans="1:2" ht="14.25" customHeight="1"/>
    <row r="4" spans="1:2">
      <c r="A4" s="6" t="s">
        <v>0</v>
      </c>
      <c r="B4" s="28" t="str">
        <f>Т1.3.!B14</f>
        <v>ООО «Газпром трансгаз Томск» (котельная пос. Володино)</v>
      </c>
    </row>
    <row r="5" spans="1:2">
      <c r="A5" s="6" t="s">
        <v>30</v>
      </c>
      <c r="B5" s="28">
        <f>Т1.3.!B15</f>
        <v>7017005289</v>
      </c>
    </row>
    <row r="6" spans="1:2">
      <c r="A6" s="6" t="s">
        <v>31</v>
      </c>
      <c r="B6" s="28">
        <f>Т1.3.!B16</f>
        <v>997250001</v>
      </c>
    </row>
    <row r="7" spans="1:2">
      <c r="A7" s="6" t="s">
        <v>89</v>
      </c>
      <c r="B7" s="28" t="str">
        <f>Т1.3.!B17</f>
        <v>г. Томск, пр. Фрунзе, 9</v>
      </c>
    </row>
    <row r="8" spans="1:2">
      <c r="A8" s="6" t="s">
        <v>94</v>
      </c>
      <c r="B8" s="79" t="s">
        <v>244</v>
      </c>
    </row>
    <row r="10" spans="1:2" ht="14.25" customHeight="1"/>
    <row r="11" spans="1:2">
      <c r="A11" s="47" t="s">
        <v>5</v>
      </c>
      <c r="B11" s="48" t="s">
        <v>6</v>
      </c>
    </row>
    <row r="12" spans="1:2" ht="31.5" customHeight="1">
      <c r="A12" s="12" t="s">
        <v>111</v>
      </c>
      <c r="B12" s="34" t="s">
        <v>233</v>
      </c>
    </row>
    <row r="13" spans="1:2">
      <c r="A13" s="12" t="s">
        <v>112</v>
      </c>
      <c r="B13" s="49">
        <v>86.712000000000003</v>
      </c>
    </row>
    <row r="14" spans="1:2" ht="48.75" customHeight="1">
      <c r="A14" s="12" t="s">
        <v>113</v>
      </c>
      <c r="B14" s="34">
        <v>1276</v>
      </c>
    </row>
    <row r="15" spans="1:2" ht="30">
      <c r="A15" s="50" t="s">
        <v>47</v>
      </c>
      <c r="B15" s="34">
        <v>0</v>
      </c>
    </row>
    <row r="16" spans="1:2">
      <c r="A16" s="50" t="s">
        <v>193</v>
      </c>
      <c r="B16" s="34">
        <v>212.386</v>
      </c>
    </row>
    <row r="17" spans="1:5" ht="45">
      <c r="A17" s="50" t="s">
        <v>49</v>
      </c>
      <c r="B17" s="34">
        <v>45</v>
      </c>
    </row>
    <row r="18" spans="1:5">
      <c r="A18" s="51" t="s">
        <v>95</v>
      </c>
      <c r="B18" s="34">
        <v>2.5337999999999998</v>
      </c>
    </row>
    <row r="19" spans="1:5">
      <c r="A19" s="51" t="s">
        <v>51</v>
      </c>
      <c r="B19" s="34">
        <v>17760</v>
      </c>
    </row>
    <row r="20" spans="1:5" ht="35.25" customHeight="1">
      <c r="A20" s="50" t="s">
        <v>52</v>
      </c>
      <c r="B20" s="34">
        <v>2</v>
      </c>
    </row>
    <row r="21" spans="1:5" ht="30">
      <c r="A21" s="50" t="s">
        <v>53</v>
      </c>
      <c r="B21" s="34">
        <v>0</v>
      </c>
    </row>
    <row r="22" spans="1:5" ht="45">
      <c r="A22" s="50" t="s">
        <v>54</v>
      </c>
      <c r="B22" s="34">
        <v>288</v>
      </c>
    </row>
    <row r="23" spans="1:5" ht="45">
      <c r="A23" s="50" t="s">
        <v>55</v>
      </c>
      <c r="B23" s="34">
        <v>112</v>
      </c>
    </row>
    <row r="24" spans="1:5" ht="30">
      <c r="A24" s="50" t="s">
        <v>56</v>
      </c>
      <c r="B24" s="34">
        <v>0</v>
      </c>
    </row>
    <row r="25" spans="1:5" ht="30">
      <c r="A25" s="52" t="s">
        <v>57</v>
      </c>
      <c r="B25" s="34">
        <v>0</v>
      </c>
    </row>
    <row r="26" spans="1:5" ht="30">
      <c r="A26" s="50" t="s">
        <v>58</v>
      </c>
      <c r="B26" s="34">
        <v>0</v>
      </c>
    </row>
    <row r="27" spans="1:5" ht="30">
      <c r="A27" s="52" t="s">
        <v>59</v>
      </c>
      <c r="B27" s="34">
        <v>0</v>
      </c>
    </row>
    <row r="28" spans="1:5" ht="30">
      <c r="A28" s="50" t="s">
        <v>60</v>
      </c>
      <c r="B28" s="34">
        <v>0</v>
      </c>
    </row>
    <row r="29" spans="1:5" ht="62.25">
      <c r="A29" s="50" t="s">
        <v>194</v>
      </c>
      <c r="B29" s="34">
        <f>6+4+18</f>
        <v>28</v>
      </c>
      <c r="C29" s="83"/>
      <c r="D29" s="83"/>
      <c r="E29" s="83"/>
    </row>
    <row r="30" spans="1:5" ht="30">
      <c r="A30" s="12" t="s">
        <v>114</v>
      </c>
      <c r="B30" s="49">
        <f>B13-B14</f>
        <v>-1189.288</v>
      </c>
    </row>
    <row r="31" spans="1:5">
      <c r="A31" s="12" t="s">
        <v>115</v>
      </c>
      <c r="B31" s="34">
        <v>0</v>
      </c>
    </row>
    <row r="32" spans="1:5" ht="91.5" customHeight="1">
      <c r="A32" s="50" t="s">
        <v>7</v>
      </c>
      <c r="B32" s="34">
        <v>0</v>
      </c>
    </row>
    <row r="33" spans="1:2" ht="30">
      <c r="A33" s="12" t="s">
        <v>116</v>
      </c>
      <c r="B33" s="34">
        <v>0</v>
      </c>
    </row>
    <row r="34" spans="1:2" ht="30">
      <c r="A34" s="50" t="s">
        <v>9</v>
      </c>
      <c r="B34" s="34">
        <v>0</v>
      </c>
    </row>
    <row r="35" spans="1:2" ht="45">
      <c r="A35" s="12" t="s">
        <v>138</v>
      </c>
      <c r="B35" s="34">
        <v>0</v>
      </c>
    </row>
    <row r="36" spans="1:2">
      <c r="A36" s="12" t="s">
        <v>117</v>
      </c>
      <c r="B36" s="34">
        <v>0.44</v>
      </c>
    </row>
    <row r="37" spans="1:2">
      <c r="A37" s="12" t="s">
        <v>118</v>
      </c>
      <c r="B37" s="34">
        <v>0.3</v>
      </c>
    </row>
    <row r="38" spans="1:2" ht="30">
      <c r="A38" s="12" t="s">
        <v>119</v>
      </c>
      <c r="B38" s="34">
        <v>0.50149999999999995</v>
      </c>
    </row>
    <row r="39" spans="1:2">
      <c r="A39" s="12" t="s">
        <v>120</v>
      </c>
      <c r="B39" s="34">
        <v>0</v>
      </c>
    </row>
    <row r="40" spans="1:2" ht="30">
      <c r="A40" s="12" t="s">
        <v>121</v>
      </c>
      <c r="B40" s="34">
        <v>80.66</v>
      </c>
    </row>
    <row r="41" spans="1:2">
      <c r="A41" s="50" t="s">
        <v>8</v>
      </c>
      <c r="B41" s="34">
        <v>80.66</v>
      </c>
    </row>
    <row r="42" spans="1:2">
      <c r="A42" s="50" t="s">
        <v>97</v>
      </c>
      <c r="B42" s="34"/>
    </row>
    <row r="43" spans="1:2" ht="32.25" customHeight="1">
      <c r="A43" s="12" t="s">
        <v>122</v>
      </c>
      <c r="B43" s="34">
        <v>2.1</v>
      </c>
    </row>
    <row r="44" spans="1:2" ht="30">
      <c r="A44" s="12" t="s">
        <v>123</v>
      </c>
      <c r="B44" s="34">
        <v>0.17499999999999999</v>
      </c>
    </row>
    <row r="45" spans="1:2" ht="30">
      <c r="A45" s="12" t="s">
        <v>124</v>
      </c>
      <c r="B45" s="34">
        <v>0</v>
      </c>
    </row>
    <row r="46" spans="1:2">
      <c r="A46" s="12" t="s">
        <v>125</v>
      </c>
      <c r="B46" s="34">
        <v>0</v>
      </c>
    </row>
    <row r="47" spans="1:2">
      <c r="A47" s="12" t="s">
        <v>126</v>
      </c>
      <c r="B47" s="34">
        <v>2</v>
      </c>
    </row>
    <row r="48" spans="1:2">
      <c r="A48" s="12" t="s">
        <v>127</v>
      </c>
      <c r="B48" s="34">
        <v>3</v>
      </c>
    </row>
    <row r="49" spans="1:2" ht="30">
      <c r="A49" s="12" t="s">
        <v>128</v>
      </c>
      <c r="B49" s="34">
        <v>1</v>
      </c>
    </row>
    <row r="50" spans="1:2" ht="45">
      <c r="A50" s="12" t="s">
        <v>129</v>
      </c>
      <c r="B50" s="34">
        <v>184.87</v>
      </c>
    </row>
    <row r="51" spans="1:2" ht="45">
      <c r="A51" s="12" t="s">
        <v>130</v>
      </c>
      <c r="B51" s="49">
        <f>(B19/1000)/(B38*1000)</f>
        <v>3.5413758723828521E-2</v>
      </c>
    </row>
    <row r="52" spans="1:2" ht="45">
      <c r="A52" s="12" t="s">
        <v>131</v>
      </c>
      <c r="B52" s="49">
        <v>0.56000000000000005</v>
      </c>
    </row>
    <row r="54" spans="1:2" ht="30" customHeight="1">
      <c r="A54" s="123" t="s">
        <v>137</v>
      </c>
      <c r="B54" s="123"/>
    </row>
    <row r="55" spans="1:2" ht="33" customHeight="1">
      <c r="A55" s="124" t="s">
        <v>149</v>
      </c>
      <c r="B55" s="124"/>
    </row>
    <row r="56" spans="1:2" ht="105.75" customHeight="1">
      <c r="A56" s="123" t="s">
        <v>195</v>
      </c>
      <c r="B56" s="123"/>
    </row>
    <row r="57" spans="1:2" ht="33.75" customHeight="1">
      <c r="A57" s="123" t="s">
        <v>139</v>
      </c>
      <c r="B57" s="123"/>
    </row>
    <row r="61" spans="1:2" ht="14.25" customHeight="1"/>
  </sheetData>
  <mergeCells count="5">
    <mergeCell ref="A54:B54"/>
    <mergeCell ref="A55:B55"/>
    <mergeCell ref="A2:B2"/>
    <mergeCell ref="A57:B57"/>
    <mergeCell ref="A56:B56"/>
  </mergeCells>
  <phoneticPr fontId="0" type="noConversion"/>
  <pageMargins left="0.70866141732283472" right="0.70866141732283472" top="0.19685039370078741" bottom="0.39370078740157483" header="0.31496062992125984" footer="0.31496062992125984"/>
  <pageSetup paperSize="9" scale="7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B90"/>
  <sheetViews>
    <sheetView workbookViewId="0">
      <selection activeCell="B18" sqref="B18"/>
    </sheetView>
  </sheetViews>
  <sheetFormatPr defaultRowHeight="15"/>
  <cols>
    <col min="1" max="1" width="55.85546875" style="21" customWidth="1"/>
    <col min="2" max="2" width="66" style="21" customWidth="1"/>
    <col min="3" max="3" width="25.85546875" style="21" customWidth="1"/>
    <col min="4" max="16384" width="9.140625" style="21"/>
  </cols>
  <sheetData>
    <row r="1" spans="1:2" ht="15" customHeight="1">
      <c r="A1" s="126" t="s">
        <v>223</v>
      </c>
      <c r="B1" s="127"/>
    </row>
    <row r="2" spans="1:2">
      <c r="A2" s="53" t="s">
        <v>0</v>
      </c>
      <c r="B2" s="29" t="str">
        <f>Т2!B4</f>
        <v>ООО «Газпром трансгаз Томск» (котельная пос. Володино)</v>
      </c>
    </row>
    <row r="3" spans="1:2">
      <c r="A3" s="53" t="s">
        <v>30</v>
      </c>
      <c r="B3" s="29">
        <f>[1]Т2!B5</f>
        <v>7017005289</v>
      </c>
    </row>
    <row r="4" spans="1:2">
      <c r="A4" s="53" t="s">
        <v>31</v>
      </c>
      <c r="B4" s="29">
        <f>[1]Т2!B6</f>
        <v>997250001</v>
      </c>
    </row>
    <row r="5" spans="1:2">
      <c r="A5" s="53" t="s">
        <v>89</v>
      </c>
      <c r="B5" s="29" t="str">
        <f>[1]Т2!B7</f>
        <v>г. Томск, пр. Фрунзе, 9</v>
      </c>
    </row>
    <row r="6" spans="1:2">
      <c r="A6" s="53" t="s">
        <v>94</v>
      </c>
      <c r="B6" s="79" t="s">
        <v>244</v>
      </c>
    </row>
    <row r="8" spans="1:2">
      <c r="A8" s="54" t="s">
        <v>5</v>
      </c>
      <c r="B8" s="55" t="s">
        <v>6</v>
      </c>
    </row>
    <row r="9" spans="1:2" s="19" customFormat="1">
      <c r="A9" s="22" t="s">
        <v>196</v>
      </c>
      <c r="B9" s="74">
        <f>B16</f>
        <v>212.386</v>
      </c>
    </row>
    <row r="10" spans="1:2" s="19" customFormat="1">
      <c r="A10" s="23" t="s">
        <v>150</v>
      </c>
      <c r="B10" s="56"/>
    </row>
    <row r="11" spans="1:2" s="19" customFormat="1">
      <c r="A11" s="57" t="s">
        <v>173</v>
      </c>
      <c r="B11" s="56">
        <v>0</v>
      </c>
    </row>
    <row r="12" spans="1:2" s="19" customFormat="1">
      <c r="A12" s="57" t="s">
        <v>172</v>
      </c>
      <c r="B12" s="56">
        <v>0</v>
      </c>
    </row>
    <row r="13" spans="1:2" s="19" customFormat="1">
      <c r="A13" s="57" t="s">
        <v>152</v>
      </c>
      <c r="B13" s="56">
        <v>0</v>
      </c>
    </row>
    <row r="14" spans="1:2" s="19" customFormat="1">
      <c r="A14" s="57" t="s">
        <v>48</v>
      </c>
      <c r="B14" s="56" t="s">
        <v>236</v>
      </c>
    </row>
    <row r="15" spans="1:2" s="19" customFormat="1">
      <c r="A15" s="23" t="s">
        <v>153</v>
      </c>
      <c r="B15" s="56"/>
    </row>
    <row r="16" spans="1:2" s="19" customFormat="1">
      <c r="A16" s="57" t="s">
        <v>175</v>
      </c>
      <c r="B16" s="74">
        <v>212.386</v>
      </c>
    </row>
    <row r="17" spans="1:2" s="19" customFormat="1" ht="30">
      <c r="A17" s="57" t="s">
        <v>154</v>
      </c>
      <c r="B17" s="56">
        <v>2749</v>
      </c>
    </row>
    <row r="18" spans="1:2" s="19" customFormat="1">
      <c r="A18" s="57" t="s">
        <v>155</v>
      </c>
      <c r="B18" s="56">
        <v>77.260000000000005</v>
      </c>
    </row>
    <row r="19" spans="1:2" s="19" customFormat="1">
      <c r="A19" s="57" t="s">
        <v>48</v>
      </c>
      <c r="B19" s="56" t="s">
        <v>247</v>
      </c>
    </row>
    <row r="20" spans="1:2" s="19" customFormat="1">
      <c r="A20" s="24" t="s">
        <v>156</v>
      </c>
      <c r="B20" s="56"/>
    </row>
    <row r="21" spans="1:2" s="19" customFormat="1" ht="30">
      <c r="A21" s="57" t="s">
        <v>174</v>
      </c>
      <c r="B21" s="56">
        <v>0</v>
      </c>
    </row>
    <row r="22" spans="1:2" s="19" customFormat="1">
      <c r="A22" s="57" t="s">
        <v>176</v>
      </c>
      <c r="B22" s="56">
        <v>0</v>
      </c>
    </row>
    <row r="23" spans="1:2" s="19" customFormat="1">
      <c r="A23" s="57" t="s">
        <v>155</v>
      </c>
      <c r="B23" s="56">
        <v>0</v>
      </c>
    </row>
    <row r="24" spans="1:2" s="19" customFormat="1">
      <c r="A24" s="57" t="s">
        <v>48</v>
      </c>
      <c r="B24" s="56" t="s">
        <v>236</v>
      </c>
    </row>
    <row r="25" spans="1:2" s="19" customFormat="1">
      <c r="A25" s="24" t="s">
        <v>158</v>
      </c>
      <c r="B25" s="56"/>
    </row>
    <row r="26" spans="1:2" s="19" customFormat="1" ht="30">
      <c r="A26" s="57" t="s">
        <v>177</v>
      </c>
      <c r="B26" s="56">
        <v>0</v>
      </c>
    </row>
    <row r="27" spans="1:2" s="19" customFormat="1">
      <c r="A27" s="57" t="s">
        <v>157</v>
      </c>
      <c r="B27" s="56">
        <v>0</v>
      </c>
    </row>
    <row r="28" spans="1:2" s="19" customFormat="1">
      <c r="A28" s="57" t="s">
        <v>155</v>
      </c>
      <c r="B28" s="56">
        <v>0</v>
      </c>
    </row>
    <row r="29" spans="1:2" s="19" customFormat="1">
      <c r="A29" s="57" t="s">
        <v>48</v>
      </c>
      <c r="B29" s="56" t="s">
        <v>236</v>
      </c>
    </row>
    <row r="30" spans="1:2" s="19" customFormat="1">
      <c r="A30" s="23" t="s">
        <v>159</v>
      </c>
      <c r="B30" s="56"/>
    </row>
    <row r="31" spans="1:2" s="19" customFormat="1">
      <c r="A31" s="57" t="s">
        <v>178</v>
      </c>
      <c r="B31" s="56">
        <v>0</v>
      </c>
    </row>
    <row r="32" spans="1:2" s="19" customFormat="1">
      <c r="A32" s="57" t="s">
        <v>157</v>
      </c>
      <c r="B32" s="56">
        <v>0</v>
      </c>
    </row>
    <row r="33" spans="1:2" s="19" customFormat="1">
      <c r="A33" s="57" t="s">
        <v>160</v>
      </c>
      <c r="B33" s="56">
        <v>0</v>
      </c>
    </row>
    <row r="34" spans="1:2" s="19" customFormat="1">
      <c r="A34" s="57" t="s">
        <v>48</v>
      </c>
      <c r="B34" s="56" t="s">
        <v>236</v>
      </c>
    </row>
    <row r="35" spans="1:2" s="19" customFormat="1">
      <c r="A35" s="23" t="s">
        <v>161</v>
      </c>
      <c r="B35" s="56"/>
    </row>
    <row r="36" spans="1:2" s="19" customFormat="1">
      <c r="A36" s="57" t="s">
        <v>179</v>
      </c>
      <c r="B36" s="56">
        <v>0</v>
      </c>
    </row>
    <row r="37" spans="1:2" s="19" customFormat="1">
      <c r="A37" s="57" t="s">
        <v>151</v>
      </c>
      <c r="B37" s="56">
        <v>0</v>
      </c>
    </row>
    <row r="38" spans="1:2" s="19" customFormat="1">
      <c r="A38" s="57" t="s">
        <v>180</v>
      </c>
      <c r="B38" s="56">
        <v>0</v>
      </c>
    </row>
    <row r="39" spans="1:2" s="19" customFormat="1">
      <c r="A39" s="57" t="s">
        <v>48</v>
      </c>
      <c r="B39" s="56" t="s">
        <v>236</v>
      </c>
    </row>
    <row r="40" spans="1:2" s="19" customFormat="1">
      <c r="A40" s="23" t="s">
        <v>162</v>
      </c>
      <c r="B40" s="56"/>
    </row>
    <row r="41" spans="1:2" s="19" customFormat="1">
      <c r="A41" s="57" t="s">
        <v>181</v>
      </c>
      <c r="B41" s="56">
        <v>0</v>
      </c>
    </row>
    <row r="42" spans="1:2" s="19" customFormat="1">
      <c r="A42" s="57" t="s">
        <v>151</v>
      </c>
      <c r="B42" s="56">
        <v>0</v>
      </c>
    </row>
    <row r="43" spans="1:2" s="19" customFormat="1">
      <c r="A43" s="57" t="s">
        <v>180</v>
      </c>
      <c r="B43" s="56">
        <v>0</v>
      </c>
    </row>
    <row r="44" spans="1:2" s="19" customFormat="1">
      <c r="A44" s="57" t="s">
        <v>48</v>
      </c>
      <c r="B44" s="56" t="s">
        <v>236</v>
      </c>
    </row>
    <row r="45" spans="1:2" s="19" customFormat="1">
      <c r="A45" s="23" t="s">
        <v>163</v>
      </c>
      <c r="B45" s="56"/>
    </row>
    <row r="46" spans="1:2" s="19" customFormat="1">
      <c r="A46" s="57" t="s">
        <v>183</v>
      </c>
      <c r="B46" s="56">
        <v>0</v>
      </c>
    </row>
    <row r="47" spans="1:2" s="19" customFormat="1">
      <c r="A47" s="57" t="s">
        <v>151</v>
      </c>
      <c r="B47" s="56">
        <v>0</v>
      </c>
    </row>
    <row r="48" spans="1:2" s="19" customFormat="1">
      <c r="A48" s="57" t="s">
        <v>180</v>
      </c>
      <c r="B48" s="56">
        <v>0</v>
      </c>
    </row>
    <row r="49" spans="1:2" s="19" customFormat="1">
      <c r="A49" s="57" t="s">
        <v>48</v>
      </c>
      <c r="B49" s="56" t="s">
        <v>236</v>
      </c>
    </row>
    <row r="50" spans="1:2" s="19" customFormat="1">
      <c r="A50" s="23" t="s">
        <v>164</v>
      </c>
      <c r="B50" s="56"/>
    </row>
    <row r="51" spans="1:2" s="19" customFormat="1">
      <c r="A51" s="57" t="s">
        <v>184</v>
      </c>
      <c r="B51" s="56">
        <v>0</v>
      </c>
    </row>
    <row r="52" spans="1:2" s="19" customFormat="1">
      <c r="A52" s="57" t="s">
        <v>151</v>
      </c>
      <c r="B52" s="56">
        <v>0</v>
      </c>
    </row>
    <row r="53" spans="1:2" s="19" customFormat="1">
      <c r="A53" s="57" t="s">
        <v>180</v>
      </c>
      <c r="B53" s="56">
        <v>0</v>
      </c>
    </row>
    <row r="54" spans="1:2" s="19" customFormat="1">
      <c r="A54" s="57" t="s">
        <v>48</v>
      </c>
      <c r="B54" s="56" t="s">
        <v>236</v>
      </c>
    </row>
    <row r="55" spans="1:2" s="19" customFormat="1">
      <c r="A55" s="23" t="s">
        <v>165</v>
      </c>
      <c r="B55" s="56"/>
    </row>
    <row r="56" spans="1:2" s="19" customFormat="1">
      <c r="A56" s="57" t="s">
        <v>185</v>
      </c>
      <c r="B56" s="56">
        <v>0</v>
      </c>
    </row>
    <row r="57" spans="1:2" s="19" customFormat="1">
      <c r="A57" s="57" t="s">
        <v>151</v>
      </c>
      <c r="B57" s="56">
        <v>0</v>
      </c>
    </row>
    <row r="58" spans="1:2" s="19" customFormat="1">
      <c r="A58" s="57" t="s">
        <v>180</v>
      </c>
      <c r="B58" s="56">
        <v>0</v>
      </c>
    </row>
    <row r="59" spans="1:2" s="19" customFormat="1">
      <c r="A59" s="57" t="s">
        <v>48</v>
      </c>
      <c r="B59" s="56" t="s">
        <v>236</v>
      </c>
    </row>
    <row r="60" spans="1:2" s="19" customFormat="1">
      <c r="A60" s="23" t="s">
        <v>166</v>
      </c>
      <c r="B60" s="56"/>
    </row>
    <row r="61" spans="1:2" s="19" customFormat="1">
      <c r="A61" s="57" t="s">
        <v>186</v>
      </c>
      <c r="B61" s="56">
        <v>0</v>
      </c>
    </row>
    <row r="62" spans="1:2" s="19" customFormat="1">
      <c r="A62" s="57" t="s">
        <v>151</v>
      </c>
      <c r="B62" s="56">
        <v>0</v>
      </c>
    </row>
    <row r="63" spans="1:2" s="19" customFormat="1">
      <c r="A63" s="57" t="s">
        <v>180</v>
      </c>
      <c r="B63" s="56">
        <v>0</v>
      </c>
    </row>
    <row r="64" spans="1:2" s="19" customFormat="1">
      <c r="A64" s="57" t="s">
        <v>48</v>
      </c>
      <c r="B64" s="56" t="s">
        <v>236</v>
      </c>
    </row>
    <row r="65" spans="1:2" s="19" customFormat="1">
      <c r="A65" s="23" t="s">
        <v>167</v>
      </c>
      <c r="B65" s="56"/>
    </row>
    <row r="66" spans="1:2" s="19" customFormat="1">
      <c r="A66" s="57" t="s">
        <v>187</v>
      </c>
      <c r="B66" s="56">
        <v>0</v>
      </c>
    </row>
    <row r="67" spans="1:2" s="19" customFormat="1">
      <c r="A67" s="57" t="s">
        <v>151</v>
      </c>
      <c r="B67" s="56">
        <v>0</v>
      </c>
    </row>
    <row r="68" spans="1:2" s="19" customFormat="1">
      <c r="A68" s="57" t="s">
        <v>180</v>
      </c>
      <c r="B68" s="56">
        <v>0</v>
      </c>
    </row>
    <row r="69" spans="1:2" s="19" customFormat="1">
      <c r="A69" s="57" t="s">
        <v>48</v>
      </c>
      <c r="B69" s="56" t="s">
        <v>236</v>
      </c>
    </row>
    <row r="70" spans="1:2" s="19" customFormat="1">
      <c r="A70" s="23" t="s">
        <v>168</v>
      </c>
      <c r="B70" s="56"/>
    </row>
    <row r="71" spans="1:2" s="19" customFormat="1">
      <c r="A71" s="57" t="s">
        <v>188</v>
      </c>
      <c r="B71" s="56">
        <v>0</v>
      </c>
    </row>
    <row r="72" spans="1:2" s="19" customFormat="1">
      <c r="A72" s="57" t="s">
        <v>151</v>
      </c>
      <c r="B72" s="56">
        <v>0</v>
      </c>
    </row>
    <row r="73" spans="1:2" s="19" customFormat="1">
      <c r="A73" s="57" t="s">
        <v>180</v>
      </c>
      <c r="B73" s="56">
        <v>0</v>
      </c>
    </row>
    <row r="74" spans="1:2" s="19" customFormat="1">
      <c r="A74" s="57" t="s">
        <v>48</v>
      </c>
      <c r="B74" s="56" t="s">
        <v>236</v>
      </c>
    </row>
    <row r="75" spans="1:2" s="19" customFormat="1">
      <c r="A75" s="23" t="s">
        <v>169</v>
      </c>
      <c r="B75" s="56"/>
    </row>
    <row r="76" spans="1:2" s="19" customFormat="1">
      <c r="A76" s="57" t="s">
        <v>189</v>
      </c>
      <c r="B76" s="56">
        <v>0</v>
      </c>
    </row>
    <row r="77" spans="1:2" s="19" customFormat="1">
      <c r="A77" s="57" t="s">
        <v>151</v>
      </c>
      <c r="B77" s="56">
        <v>0</v>
      </c>
    </row>
    <row r="78" spans="1:2" s="19" customFormat="1">
      <c r="A78" s="57" t="s">
        <v>180</v>
      </c>
      <c r="B78" s="56">
        <v>0</v>
      </c>
    </row>
    <row r="79" spans="1:2" s="19" customFormat="1">
      <c r="A79" s="57" t="s">
        <v>48</v>
      </c>
      <c r="B79" s="56" t="s">
        <v>236</v>
      </c>
    </row>
    <row r="80" spans="1:2">
      <c r="A80" s="23" t="s">
        <v>170</v>
      </c>
      <c r="B80" s="58"/>
    </row>
    <row r="81" spans="1:2">
      <c r="A81" s="57" t="s">
        <v>182</v>
      </c>
      <c r="B81" s="58">
        <v>0</v>
      </c>
    </row>
    <row r="82" spans="1:2">
      <c r="A82" s="57" t="s">
        <v>48</v>
      </c>
      <c r="B82" s="58">
        <v>0</v>
      </c>
    </row>
    <row r="83" spans="1:2">
      <c r="A83" s="57" t="s">
        <v>208</v>
      </c>
      <c r="B83" s="58">
        <v>0</v>
      </c>
    </row>
    <row r="84" spans="1:2">
      <c r="A84" s="57" t="s">
        <v>171</v>
      </c>
      <c r="B84" s="34">
        <v>0</v>
      </c>
    </row>
    <row r="85" spans="1:2">
      <c r="A85" s="23" t="s">
        <v>190</v>
      </c>
      <c r="B85" s="58"/>
    </row>
    <row r="86" spans="1:2" s="19" customFormat="1">
      <c r="A86" s="57" t="s">
        <v>192</v>
      </c>
      <c r="B86" s="56">
        <v>0</v>
      </c>
    </row>
    <row r="87" spans="1:2" s="19" customFormat="1">
      <c r="A87" s="57" t="s">
        <v>151</v>
      </c>
      <c r="B87" s="56">
        <v>0</v>
      </c>
    </row>
    <row r="88" spans="1:2" s="19" customFormat="1">
      <c r="A88" s="57" t="s">
        <v>180</v>
      </c>
      <c r="B88" s="56">
        <v>0</v>
      </c>
    </row>
    <row r="89" spans="1:2" s="19" customFormat="1">
      <c r="A89" s="57" t="s">
        <v>48</v>
      </c>
      <c r="B89" s="56" t="s">
        <v>236</v>
      </c>
    </row>
    <row r="90" spans="1:2">
      <c r="A90" s="20" t="s">
        <v>191</v>
      </c>
    </row>
  </sheetData>
  <mergeCells count="1">
    <mergeCell ref="A1:B1"/>
  </mergeCells>
  <phoneticPr fontId="0" type="noConversion"/>
  <pageMargins left="0.97" right="0.31496062992125984" top="0.15748031496062992" bottom="0.15748031496062992" header="0.31496062992125984" footer="0.31496062992125984"/>
  <pageSetup paperSize="9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2:B16"/>
  <sheetViews>
    <sheetView workbookViewId="0">
      <selection activeCell="A4" sqref="A4"/>
    </sheetView>
  </sheetViews>
  <sheetFormatPr defaultRowHeight="15"/>
  <cols>
    <col min="1" max="1" width="59.140625" customWidth="1"/>
    <col min="2" max="2" width="57" customWidth="1"/>
  </cols>
  <sheetData>
    <row r="2" spans="1:2">
      <c r="A2" s="126" t="s">
        <v>248</v>
      </c>
      <c r="B2" s="125"/>
    </row>
    <row r="3" spans="1:2" ht="57.75" customHeight="1">
      <c r="A3" s="125"/>
      <c r="B3" s="125"/>
    </row>
    <row r="4" spans="1:2">
      <c r="A4" s="6" t="s">
        <v>0</v>
      </c>
      <c r="B4" s="28" t="str">
        <f>Т2.1!B2</f>
        <v>ООО «Газпром трансгаз Томск» (котельная пос. Володино)</v>
      </c>
    </row>
    <row r="5" spans="1:2">
      <c r="A5" s="6" t="s">
        <v>30</v>
      </c>
      <c r="B5" s="28">
        <f>Т2.1!B3</f>
        <v>7017005289</v>
      </c>
    </row>
    <row r="6" spans="1:2">
      <c r="A6" s="6" t="s">
        <v>31</v>
      </c>
      <c r="B6" s="28">
        <f>Т2.1!B4</f>
        <v>997250001</v>
      </c>
    </row>
    <row r="7" spans="1:2">
      <c r="A7" s="6" t="s">
        <v>89</v>
      </c>
      <c r="B7" s="28" t="str">
        <f>Т2.1!B5</f>
        <v>г. Томск, пр. Фрунзе, 9</v>
      </c>
    </row>
    <row r="9" spans="1:2">
      <c r="A9" s="7" t="s">
        <v>10</v>
      </c>
      <c r="B9" s="7" t="s">
        <v>6</v>
      </c>
    </row>
    <row r="10" spans="1:2" ht="30">
      <c r="A10" s="8" t="s">
        <v>11</v>
      </c>
      <c r="B10" s="13">
        <v>0</v>
      </c>
    </row>
    <row r="11" spans="1:2" ht="45">
      <c r="A11" s="59" t="s">
        <v>12</v>
      </c>
      <c r="B11" s="13">
        <v>0</v>
      </c>
    </row>
    <row r="12" spans="1:2" ht="30">
      <c r="A12" s="59" t="s">
        <v>13</v>
      </c>
      <c r="B12" s="13">
        <v>0</v>
      </c>
    </row>
    <row r="13" spans="1:2" ht="51.75" customHeight="1">
      <c r="A13" s="12" t="s">
        <v>14</v>
      </c>
      <c r="B13" s="13">
        <v>0</v>
      </c>
    </row>
    <row r="16" spans="1:2" ht="37.5" customHeight="1">
      <c r="A16" s="123" t="s">
        <v>140</v>
      </c>
      <c r="B16" s="123"/>
    </row>
  </sheetData>
  <mergeCells count="2">
    <mergeCell ref="A2:B3"/>
    <mergeCell ref="A16:B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N108"/>
  <sheetViews>
    <sheetView workbookViewId="0">
      <selection activeCell="C56" sqref="C56:G56"/>
    </sheetView>
  </sheetViews>
  <sheetFormatPr defaultRowHeight="15"/>
  <cols>
    <col min="1" max="1" width="49.28515625" customWidth="1"/>
    <col min="2" max="2" width="32.5703125" customWidth="1"/>
    <col min="3" max="3" width="25.42578125" customWidth="1"/>
    <col min="4" max="4" width="19.7109375" customWidth="1"/>
  </cols>
  <sheetData>
    <row r="1" spans="1:3" ht="17.25">
      <c r="A1" s="27" t="s">
        <v>224</v>
      </c>
    </row>
    <row r="2" spans="1:3">
      <c r="A2" s="131" t="s">
        <v>0</v>
      </c>
      <c r="B2" s="109" t="str">
        <f>Т3!B4</f>
        <v>ООО «Газпром трансгаз Томск» (котельная пос. Володино)</v>
      </c>
      <c r="C2" s="109"/>
    </row>
    <row r="3" spans="1:3">
      <c r="A3" s="131"/>
      <c r="B3" s="109"/>
      <c r="C3" s="109"/>
    </row>
    <row r="4" spans="1:3">
      <c r="A4" s="60" t="s">
        <v>30</v>
      </c>
      <c r="B4" s="109">
        <f>[1]Т3!B5</f>
        <v>7017005289</v>
      </c>
      <c r="C4" s="109"/>
    </row>
    <row r="5" spans="1:3">
      <c r="A5" s="60" t="s">
        <v>31</v>
      </c>
      <c r="B5" s="109">
        <f>[1]Т3!B6</f>
        <v>997250001</v>
      </c>
      <c r="C5" s="109"/>
    </row>
    <row r="6" spans="1:3">
      <c r="A6" s="60" t="s">
        <v>89</v>
      </c>
      <c r="B6" s="109" t="str">
        <f>[1]Т3!B7</f>
        <v>г. Томск, пр. Фрунзе, 9</v>
      </c>
      <c r="C6" s="109"/>
    </row>
    <row r="7" spans="1:3" ht="14.25" hidden="1" customHeight="1" thickBot="1">
      <c r="A7" s="61" t="s">
        <v>61</v>
      </c>
      <c r="B7" s="109"/>
      <c r="C7" s="109"/>
    </row>
    <row r="8" spans="1:3" ht="36.75" hidden="1" customHeight="1">
      <c r="A8" s="129"/>
      <c r="B8" s="130"/>
      <c r="C8" s="130"/>
    </row>
    <row r="9" spans="1:3" ht="14.25" hidden="1" customHeight="1">
      <c r="A9" s="44"/>
      <c r="B9" s="44"/>
      <c r="C9" s="44"/>
    </row>
    <row r="10" spans="1:3" ht="42.75" customHeight="1">
      <c r="A10" s="62" t="s">
        <v>132</v>
      </c>
      <c r="B10" s="117" t="s">
        <v>238</v>
      </c>
      <c r="C10" s="117"/>
    </row>
    <row r="11" spans="1:3" ht="48" customHeight="1">
      <c r="A11" s="62" t="s">
        <v>133</v>
      </c>
      <c r="B11" s="117" t="s">
        <v>236</v>
      </c>
      <c r="C11" s="117"/>
    </row>
    <row r="12" spans="1:3" ht="47.25" customHeight="1">
      <c r="A12" s="63" t="s">
        <v>134</v>
      </c>
      <c r="B12" s="117" t="s">
        <v>236</v>
      </c>
      <c r="C12" s="117"/>
    </row>
    <row r="13" spans="1:3" ht="24.75" customHeight="1">
      <c r="A13" s="128" t="s">
        <v>135</v>
      </c>
      <c r="B13" s="128"/>
      <c r="C13" s="128"/>
    </row>
    <row r="14" spans="1:3" ht="15" hidden="1" customHeight="1"/>
    <row r="15" spans="1:3" ht="30">
      <c r="A15" s="64" t="s">
        <v>143</v>
      </c>
      <c r="B15" s="82" t="s">
        <v>249</v>
      </c>
      <c r="C15" s="35" t="s">
        <v>62</v>
      </c>
    </row>
    <row r="16" spans="1:3">
      <c r="A16" s="14" t="s">
        <v>103</v>
      </c>
      <c r="B16" s="34">
        <v>0</v>
      </c>
      <c r="C16" s="34" t="s">
        <v>236</v>
      </c>
    </row>
    <row r="17" spans="1:4">
      <c r="A17" s="14" t="s">
        <v>104</v>
      </c>
      <c r="B17" s="34">
        <v>0</v>
      </c>
      <c r="C17" s="34" t="s">
        <v>236</v>
      </c>
    </row>
    <row r="18" spans="1:4">
      <c r="A18" s="14" t="s">
        <v>105</v>
      </c>
      <c r="B18" s="34">
        <v>0</v>
      </c>
      <c r="C18" s="34" t="s">
        <v>236</v>
      </c>
    </row>
    <row r="19" spans="1:4">
      <c r="A19" s="14" t="s">
        <v>106</v>
      </c>
      <c r="B19" s="34">
        <v>0</v>
      </c>
      <c r="C19" s="34" t="s">
        <v>236</v>
      </c>
    </row>
    <row r="20" spans="1:4" ht="18">
      <c r="A20" s="134" t="s">
        <v>226</v>
      </c>
      <c r="B20" s="134"/>
      <c r="C20" s="134"/>
      <c r="D20" s="134"/>
    </row>
    <row r="21" spans="1:4" ht="3" customHeight="1">
      <c r="A21" s="65"/>
      <c r="B21" s="65"/>
    </row>
    <row r="22" spans="1:4" ht="46.5" hidden="1" customHeight="1" thickBot="1">
      <c r="A22" s="66"/>
      <c r="B22" s="135"/>
      <c r="C22" s="135"/>
      <c r="D22" s="135"/>
    </row>
    <row r="23" spans="1:4" ht="35.25" hidden="1" customHeight="1" thickBot="1">
      <c r="A23" s="66"/>
      <c r="B23" s="135"/>
      <c r="C23" s="135"/>
      <c r="D23" s="135"/>
    </row>
    <row r="24" spans="1:4" ht="15.75" hidden="1" customHeight="1" thickBot="1">
      <c r="A24" s="66"/>
      <c r="B24" s="135"/>
      <c r="C24" s="135"/>
      <c r="D24" s="135"/>
    </row>
    <row r="25" spans="1:4" ht="15.75" hidden="1" customHeight="1" thickBot="1">
      <c r="A25" s="66"/>
      <c r="B25" s="135"/>
      <c r="C25" s="135"/>
      <c r="D25" s="135"/>
    </row>
    <row r="26" spans="1:4" ht="15.75" hidden="1" customHeight="1" thickBot="1">
      <c r="A26" s="3"/>
      <c r="B26" s="3"/>
      <c r="C26" s="3"/>
      <c r="D26" s="3"/>
    </row>
    <row r="27" spans="1:4">
      <c r="A27" s="132" t="s">
        <v>225</v>
      </c>
      <c r="B27" s="132" t="s">
        <v>198</v>
      </c>
      <c r="C27" s="132" t="s">
        <v>109</v>
      </c>
      <c r="D27" s="132" t="s">
        <v>204</v>
      </c>
    </row>
    <row r="28" spans="1:4" ht="21.75" customHeight="1">
      <c r="A28" s="132"/>
      <c r="B28" s="132"/>
      <c r="C28" s="132"/>
      <c r="D28" s="132"/>
    </row>
    <row r="29" spans="1:4" ht="27.75" customHeight="1">
      <c r="A29" s="133" t="s">
        <v>227</v>
      </c>
      <c r="B29" s="133"/>
      <c r="C29" s="133"/>
      <c r="D29" s="133"/>
    </row>
    <row r="30" spans="1:4">
      <c r="A30" s="67" t="s">
        <v>205</v>
      </c>
      <c r="B30" s="68">
        <v>0</v>
      </c>
      <c r="C30" s="68">
        <v>0</v>
      </c>
      <c r="D30" s="68">
        <v>0</v>
      </c>
    </row>
    <row r="31" spans="1:4" ht="24">
      <c r="A31" s="67" t="s">
        <v>71</v>
      </c>
      <c r="B31" s="69">
        <v>0</v>
      </c>
      <c r="C31" s="30">
        <v>0</v>
      </c>
      <c r="D31" s="34">
        <v>0</v>
      </c>
    </row>
    <row r="32" spans="1:4" ht="24">
      <c r="A32" s="67" t="s">
        <v>72</v>
      </c>
      <c r="B32" s="69">
        <v>0</v>
      </c>
      <c r="C32" s="31">
        <v>0</v>
      </c>
      <c r="D32" s="34">
        <v>0</v>
      </c>
    </row>
    <row r="33" spans="1:12">
      <c r="A33" s="70" t="s">
        <v>73</v>
      </c>
      <c r="B33" s="69">
        <v>0</v>
      </c>
      <c r="C33" s="31">
        <v>0</v>
      </c>
      <c r="D33" s="34">
        <v>0</v>
      </c>
    </row>
    <row r="34" spans="1:12">
      <c r="A34" s="70" t="s">
        <v>74</v>
      </c>
      <c r="B34" s="69">
        <v>0</v>
      </c>
      <c r="C34" s="32">
        <v>0</v>
      </c>
      <c r="D34" s="34">
        <v>0</v>
      </c>
    </row>
    <row r="35" spans="1:12" ht="24">
      <c r="A35" s="67" t="s">
        <v>77</v>
      </c>
      <c r="B35" s="69">
        <v>0</v>
      </c>
      <c r="C35" s="30">
        <v>0</v>
      </c>
      <c r="D35" s="34">
        <v>0</v>
      </c>
    </row>
    <row r="36" spans="1:12">
      <c r="A36" s="71" t="s">
        <v>75</v>
      </c>
      <c r="B36" s="69">
        <v>0</v>
      </c>
      <c r="C36" s="31">
        <v>0</v>
      </c>
      <c r="D36" s="34">
        <v>0</v>
      </c>
    </row>
    <row r="37" spans="1:12" ht="24">
      <c r="A37" s="71" t="s">
        <v>76</v>
      </c>
      <c r="B37" s="69">
        <v>0</v>
      </c>
      <c r="C37" s="30">
        <v>0</v>
      </c>
      <c r="D37" s="34">
        <v>0</v>
      </c>
    </row>
    <row r="38" spans="1:12">
      <c r="A38" s="67" t="s">
        <v>78</v>
      </c>
      <c r="B38" s="69">
        <v>0</v>
      </c>
      <c r="C38" s="30">
        <v>0</v>
      </c>
      <c r="D38" s="34">
        <v>0</v>
      </c>
    </row>
    <row r="39" spans="1:12" ht="24">
      <c r="A39" s="67" t="s">
        <v>79</v>
      </c>
      <c r="B39" s="69">
        <v>0</v>
      </c>
      <c r="C39" s="31">
        <v>0</v>
      </c>
      <c r="D39" s="34">
        <v>0</v>
      </c>
    </row>
    <row r="40" spans="1:12" ht="24">
      <c r="A40" s="67" t="s">
        <v>202</v>
      </c>
      <c r="B40" s="69">
        <v>0</v>
      </c>
      <c r="C40" s="31">
        <v>0</v>
      </c>
      <c r="D40" s="34">
        <v>0</v>
      </c>
    </row>
    <row r="41" spans="1:12">
      <c r="A41" s="67" t="s">
        <v>209</v>
      </c>
      <c r="B41" s="69">
        <v>0</v>
      </c>
      <c r="C41" s="31">
        <v>0</v>
      </c>
      <c r="D41" s="34">
        <v>0</v>
      </c>
    </row>
    <row r="42" spans="1:12" ht="24">
      <c r="A42" s="67" t="s">
        <v>199</v>
      </c>
      <c r="B42" s="69">
        <v>0</v>
      </c>
      <c r="C42" s="31">
        <v>0</v>
      </c>
      <c r="D42" s="34">
        <v>0</v>
      </c>
    </row>
    <row r="43" spans="1:12" ht="24">
      <c r="A43" s="67" t="s">
        <v>200</v>
      </c>
      <c r="B43" s="69">
        <v>0</v>
      </c>
      <c r="C43" s="31">
        <v>0</v>
      </c>
      <c r="D43" s="34">
        <v>0</v>
      </c>
    </row>
    <row r="44" spans="1:12">
      <c r="A44" s="67" t="s">
        <v>203</v>
      </c>
      <c r="B44" s="69">
        <v>0</v>
      </c>
      <c r="C44" s="31">
        <v>0</v>
      </c>
      <c r="D44" s="34">
        <v>0</v>
      </c>
    </row>
    <row r="45" spans="1:12">
      <c r="A45" s="67" t="s">
        <v>201</v>
      </c>
      <c r="B45" s="69">
        <v>0</v>
      </c>
      <c r="C45" s="31">
        <v>0</v>
      </c>
      <c r="D45" s="34">
        <v>0</v>
      </c>
    </row>
    <row r="46" spans="1:12" ht="24">
      <c r="A46" s="67" t="s">
        <v>207</v>
      </c>
      <c r="B46" s="69">
        <v>0</v>
      </c>
      <c r="C46" s="31">
        <v>0</v>
      </c>
      <c r="D46" s="34">
        <v>0</v>
      </c>
    </row>
    <row r="47" spans="1:12" ht="24">
      <c r="A47" s="72" t="s">
        <v>206</v>
      </c>
      <c r="B47" s="69">
        <v>0</v>
      </c>
      <c r="C47" s="31">
        <v>0</v>
      </c>
      <c r="D47" s="34">
        <v>0</v>
      </c>
    </row>
    <row r="48" spans="1:12">
      <c r="A48" s="138" t="s">
        <v>250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</row>
    <row r="49" spans="1:14" hidden="1">
      <c r="A49" s="73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1:14" hidden="1">
      <c r="A50" s="66"/>
      <c r="B50" s="140"/>
      <c r="C50" s="140"/>
      <c r="D50" s="140"/>
      <c r="E50" s="140"/>
      <c r="F50" s="140"/>
      <c r="G50" s="140"/>
      <c r="H50" s="140"/>
    </row>
    <row r="51" spans="1:14" hidden="1">
      <c r="A51" s="66"/>
      <c r="B51" s="140"/>
      <c r="C51" s="140"/>
      <c r="D51" s="140"/>
      <c r="E51" s="140"/>
      <c r="F51" s="140"/>
      <c r="G51" s="140"/>
      <c r="H51" s="140"/>
    </row>
    <row r="52" spans="1:14" hidden="1">
      <c r="A52" s="66"/>
      <c r="B52" s="140"/>
      <c r="C52" s="140"/>
      <c r="D52" s="140"/>
      <c r="E52" s="140"/>
      <c r="F52" s="140"/>
      <c r="G52" s="140"/>
      <c r="H52" s="140"/>
    </row>
    <row r="53" spans="1:14" hidden="1">
      <c r="A53" s="66"/>
      <c r="B53" s="140"/>
      <c r="C53" s="140"/>
      <c r="D53" s="140"/>
      <c r="E53" s="140"/>
      <c r="F53" s="140"/>
      <c r="G53" s="140"/>
      <c r="H53" s="140"/>
    </row>
    <row r="54" spans="1:14" hidden="1">
      <c r="M54" s="146" t="s">
        <v>108</v>
      </c>
      <c r="N54" s="146"/>
    </row>
    <row r="55" spans="1:14">
      <c r="A55" s="144" t="s">
        <v>64</v>
      </c>
      <c r="B55" s="144" t="s">
        <v>251</v>
      </c>
      <c r="C55" s="145" t="s">
        <v>252</v>
      </c>
      <c r="D55" s="145"/>
      <c r="E55" s="145"/>
      <c r="F55" s="145"/>
      <c r="G55" s="145"/>
      <c r="H55" s="145"/>
      <c r="I55" s="145"/>
      <c r="J55" s="145"/>
      <c r="K55" s="145"/>
      <c r="L55" s="145"/>
      <c r="M55" s="144" t="s">
        <v>62</v>
      </c>
      <c r="N55" s="144"/>
    </row>
    <row r="56" spans="1:14">
      <c r="A56" s="144"/>
      <c r="B56" s="144"/>
      <c r="C56" s="145" t="s">
        <v>69</v>
      </c>
      <c r="D56" s="145"/>
      <c r="E56" s="145"/>
      <c r="F56" s="145"/>
      <c r="G56" s="145"/>
      <c r="H56" s="145" t="s">
        <v>70</v>
      </c>
      <c r="I56" s="145"/>
      <c r="J56" s="145"/>
      <c r="K56" s="145"/>
      <c r="L56" s="145"/>
      <c r="M56" s="144"/>
      <c r="N56" s="144"/>
    </row>
    <row r="57" spans="1:14">
      <c r="A57" s="144"/>
      <c r="B57" s="144"/>
      <c r="C57" s="36" t="s">
        <v>63</v>
      </c>
      <c r="D57" s="36" t="s">
        <v>65</v>
      </c>
      <c r="E57" s="36" t="s">
        <v>66</v>
      </c>
      <c r="F57" s="36" t="s">
        <v>67</v>
      </c>
      <c r="G57" s="36" t="s">
        <v>68</v>
      </c>
      <c r="H57" s="36" t="s">
        <v>63</v>
      </c>
      <c r="I57" s="36" t="s">
        <v>65</v>
      </c>
      <c r="J57" s="36" t="s">
        <v>66</v>
      </c>
      <c r="K57" s="36" t="s">
        <v>67</v>
      </c>
      <c r="L57" s="36" t="s">
        <v>68</v>
      </c>
      <c r="M57" s="144"/>
      <c r="N57" s="144"/>
    </row>
    <row r="58" spans="1:14">
      <c r="A58" s="14" t="s">
        <v>63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117" t="s">
        <v>236</v>
      </c>
      <c r="N58" s="117"/>
    </row>
    <row r="59" spans="1:14">
      <c r="A59" s="14" t="s">
        <v>104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117" t="s">
        <v>236</v>
      </c>
      <c r="N59" s="117"/>
    </row>
    <row r="60" spans="1:14">
      <c r="A60" s="14" t="s">
        <v>107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117" t="s">
        <v>236</v>
      </c>
      <c r="N60" s="117"/>
    </row>
    <row r="61" spans="1:14">
      <c r="A61" s="14" t="s">
        <v>106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117" t="s">
        <v>236</v>
      </c>
      <c r="N61" s="117"/>
    </row>
    <row r="63" spans="1:14" ht="51.75" customHeight="1">
      <c r="A63" s="141" t="s">
        <v>197</v>
      </c>
      <c r="B63" s="141"/>
      <c r="C63" s="141"/>
      <c r="D63" s="3"/>
    </row>
    <row r="64" spans="1:14" ht="34.5" customHeight="1">
      <c r="A64" s="141" t="s">
        <v>141</v>
      </c>
      <c r="B64" s="141"/>
      <c r="C64" s="141"/>
      <c r="D64" s="3"/>
    </row>
    <row r="65" spans="1:4" ht="18" customHeight="1">
      <c r="A65" s="141" t="s">
        <v>142</v>
      </c>
      <c r="B65" s="141"/>
      <c r="C65" s="141"/>
      <c r="D65" s="3"/>
    </row>
    <row r="66" spans="1:4" ht="108.75" customHeight="1">
      <c r="A66" s="142" t="s">
        <v>228</v>
      </c>
      <c r="B66" s="142"/>
      <c r="C66" s="143"/>
      <c r="D66" s="143"/>
    </row>
    <row r="105" spans="1:4" ht="51" customHeight="1">
      <c r="A105" s="123" t="s">
        <v>197</v>
      </c>
      <c r="B105" s="123"/>
      <c r="C105" s="123"/>
    </row>
    <row r="106" spans="1:4" ht="42.75" customHeight="1">
      <c r="A106" s="123" t="s">
        <v>141</v>
      </c>
      <c r="B106" s="123"/>
      <c r="C106" s="123"/>
    </row>
    <row r="107" spans="1:4" ht="22.5" customHeight="1">
      <c r="A107" s="123" t="s">
        <v>142</v>
      </c>
      <c r="B107" s="123"/>
      <c r="C107" s="123"/>
    </row>
    <row r="108" spans="1:4" ht="115.5" customHeight="1">
      <c r="A108" s="136" t="s">
        <v>228</v>
      </c>
      <c r="B108" s="136"/>
      <c r="C108" s="137"/>
      <c r="D108" s="137"/>
    </row>
  </sheetData>
  <mergeCells count="45">
    <mergeCell ref="M60:N60"/>
    <mergeCell ref="M61:N61"/>
    <mergeCell ref="M54:N54"/>
    <mergeCell ref="M55:N57"/>
    <mergeCell ref="C56:G56"/>
    <mergeCell ref="H56:L56"/>
    <mergeCell ref="M58:N58"/>
    <mergeCell ref="M59:N59"/>
    <mergeCell ref="A108:D108"/>
    <mergeCell ref="A48:L48"/>
    <mergeCell ref="B50:H50"/>
    <mergeCell ref="B51:H51"/>
    <mergeCell ref="B52:H52"/>
    <mergeCell ref="B53:H53"/>
    <mergeCell ref="A63:C63"/>
    <mergeCell ref="A64:C64"/>
    <mergeCell ref="A65:C65"/>
    <mergeCell ref="A66:D66"/>
    <mergeCell ref="A105:C105"/>
    <mergeCell ref="A106:C106"/>
    <mergeCell ref="A107:C107"/>
    <mergeCell ref="A55:A57"/>
    <mergeCell ref="B55:B57"/>
    <mergeCell ref="C55:L55"/>
    <mergeCell ref="A20:D20"/>
    <mergeCell ref="B22:D22"/>
    <mergeCell ref="B23:D23"/>
    <mergeCell ref="B24:D24"/>
    <mergeCell ref="B25:D25"/>
    <mergeCell ref="A27:A28"/>
    <mergeCell ref="B27:B28"/>
    <mergeCell ref="C27:C28"/>
    <mergeCell ref="D27:D28"/>
    <mergeCell ref="A29:D29"/>
    <mergeCell ref="A2:A3"/>
    <mergeCell ref="B2:C3"/>
    <mergeCell ref="B4:C4"/>
    <mergeCell ref="B5:C5"/>
    <mergeCell ref="B6:C6"/>
    <mergeCell ref="B7:C7"/>
    <mergeCell ref="B12:C12"/>
    <mergeCell ref="A13:C13"/>
    <mergeCell ref="B10:C10"/>
    <mergeCell ref="B11:C11"/>
    <mergeCell ref="A8:C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B20"/>
  <sheetViews>
    <sheetView workbookViewId="0">
      <selection activeCell="B10" sqref="B10"/>
    </sheetView>
  </sheetViews>
  <sheetFormatPr defaultRowHeight="15"/>
  <cols>
    <col min="1" max="1" width="41.140625" customWidth="1"/>
    <col min="2" max="2" width="54.28515625" customWidth="1"/>
  </cols>
  <sheetData>
    <row r="2" spans="1:2">
      <c r="A2" s="120" t="s">
        <v>229</v>
      </c>
      <c r="B2" s="125"/>
    </row>
    <row r="3" spans="1:2" ht="56.25" customHeight="1">
      <c r="A3" s="125"/>
      <c r="B3" s="125"/>
    </row>
    <row r="5" spans="1:2">
      <c r="A5" s="6" t="s">
        <v>0</v>
      </c>
      <c r="B5" s="75" t="str">
        <f>Т3!B4</f>
        <v>ООО «Газпром трансгаз Томск» (котельная пос. Володино)</v>
      </c>
    </row>
    <row r="6" spans="1:2">
      <c r="A6" s="6" t="s">
        <v>30</v>
      </c>
      <c r="B6" s="75">
        <f>Т3!B5</f>
        <v>7017005289</v>
      </c>
    </row>
    <row r="7" spans="1:2">
      <c r="A7" s="6" t="s">
        <v>31</v>
      </c>
      <c r="B7" s="75">
        <f>Т3!B6</f>
        <v>997250001</v>
      </c>
    </row>
    <row r="8" spans="1:2">
      <c r="A8" s="6" t="s">
        <v>89</v>
      </c>
      <c r="B8" s="75" t="str">
        <f>Т3!B7</f>
        <v>г. Томск, пр. Фрунзе, 9</v>
      </c>
    </row>
    <row r="9" spans="1:2">
      <c r="A9" s="6" t="s">
        <v>94</v>
      </c>
      <c r="B9" s="81" t="s">
        <v>253</v>
      </c>
    </row>
    <row r="10" spans="1:2" ht="15" customHeight="1"/>
    <row r="11" spans="1:2" hidden="1"/>
    <row r="12" spans="1:2">
      <c r="A12" s="76" t="s">
        <v>10</v>
      </c>
      <c r="B12" s="76" t="s">
        <v>6</v>
      </c>
    </row>
    <row r="13" spans="1:2" ht="46.5" customHeight="1">
      <c r="A13" s="8" t="s">
        <v>15</v>
      </c>
      <c r="B13" s="77">
        <v>0</v>
      </c>
    </row>
    <row r="14" spans="1:2" ht="47.25" customHeight="1">
      <c r="A14" s="8" t="s">
        <v>16</v>
      </c>
      <c r="B14" s="77">
        <v>0</v>
      </c>
    </row>
    <row r="15" spans="1:2" ht="48" customHeight="1">
      <c r="A15" s="8" t="s">
        <v>17</v>
      </c>
      <c r="B15" s="77">
        <v>0</v>
      </c>
    </row>
    <row r="16" spans="1:2" ht="51" customHeight="1">
      <c r="A16" s="8" t="s">
        <v>146</v>
      </c>
      <c r="B16" s="77" t="s">
        <v>237</v>
      </c>
    </row>
    <row r="19" spans="1:2">
      <c r="A19" s="123" t="s">
        <v>144</v>
      </c>
      <c r="B19" s="123"/>
    </row>
    <row r="20" spans="1:2" ht="66.75" customHeight="1">
      <c r="A20" s="123" t="s">
        <v>145</v>
      </c>
      <c r="B20" s="123"/>
    </row>
  </sheetData>
  <mergeCells count="3">
    <mergeCell ref="A2:B3"/>
    <mergeCell ref="A19:B19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Т1</vt:lpstr>
      <vt:lpstr>Т1.1.</vt:lpstr>
      <vt:lpstr>Т1.2</vt:lpstr>
      <vt:lpstr>Т1.3.</vt:lpstr>
      <vt:lpstr>Т2</vt:lpstr>
      <vt:lpstr>Т2.1</vt:lpstr>
      <vt:lpstr>Т3</vt:lpstr>
      <vt:lpstr>Т4 </vt:lpstr>
      <vt:lpstr>Т5 4 кв</vt:lpstr>
      <vt:lpstr>Т6</vt:lpstr>
      <vt:lpstr>Т7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 </cp:lastModifiedBy>
  <cp:lastPrinted>2010-07-12T10:01:01Z</cp:lastPrinted>
  <dcterms:created xsi:type="dcterms:W3CDTF">2010-02-15T13:42:22Z</dcterms:created>
  <dcterms:modified xsi:type="dcterms:W3CDTF">2011-04-15T05:49:02Z</dcterms:modified>
</cp:coreProperties>
</file>