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/>
</workbook>
</file>

<file path=xl/sharedStrings.xml><?xml version="1.0" encoding="utf-8"?>
<sst xmlns="http://schemas.openxmlformats.org/spreadsheetml/2006/main" count="285" uniqueCount="179">
  <si>
    <t>Форма ХВ1. Информация о тарифах на товары и услуги и надбавках к тарифам в сфере холодного водоснабжения</t>
  </si>
  <si>
    <t>Тариф на холодную воду, руб/м3</t>
  </si>
  <si>
    <t>Форма ХВ 1.1.</t>
  </si>
  <si>
    <t>Надбавка к тарифу на холодную воду для потребителей, руб./м3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</si>
  <si>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</si>
  <si>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</si>
  <si>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Форма ХВ 1.2.</t>
  </si>
  <si>
    <t>Тариф  на подключение к системе холодного водоснабжения, руб./м3/час</t>
  </si>
  <si>
    <t>Форма ХВ 1.1. Информация о тарифе на холодную воду и надбавках к тарифам на холодную воду¹¯²</t>
  </si>
  <si>
    <t>Наименование организации</t>
  </si>
  <si>
    <t>ООО "Асиновская тепловая компания"</t>
  </si>
  <si>
    <t>ИНН</t>
  </si>
  <si>
    <t>КПП</t>
  </si>
  <si>
    <t>Местонахождение (адрес)</t>
  </si>
  <si>
    <t>636840, Томская область, г. Асино, ул. И.Буева, 67</t>
  </si>
  <si>
    <t>Атрибуты решения по принятому тарифу на холодную воду                              (наименование, дата, номер)</t>
  </si>
  <si>
    <t>Приказ от 29 ноября 2010 года №53/343 город Томск</t>
  </si>
  <si>
    <t>Наименование регулирующего органа, принявшего решение</t>
  </si>
  <si>
    <t>Департамент Тарифного Регулирования и Государственного Заказа Томской области</t>
  </si>
  <si>
    <t>Срок действия принятого тарифа</t>
  </si>
  <si>
    <t>с 01 января 2011 года    по 31 декабря 2011 года</t>
  </si>
  <si>
    <t>Источник опубликования</t>
  </si>
  <si>
    <t>Асиновская независимая районная газета "Диссонанс" №1 от 06.01.2011г.</t>
  </si>
  <si>
    <t>Тариф на холодную воду, руб/м3 (без учета НДС)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</si>
  <si>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</si>
  <si>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Надбавка к тарифу на холодную воду для потребителей, руб/м3</t>
  </si>
  <si>
    <t>нет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</si>
  <si>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</si>
  <si>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</si>
  <si>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</si>
  <si>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</si>
  <si>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</si>
  <si>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</si>
  <si>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Период действия установленного тарифа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</si>
  <si>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</si>
  <si>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</si>
  <si>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</si>
  <si>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</si>
  <si>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Тариф на подключение организаций к системе холодного водоснабжения, руб/м3/час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</si>
  <si>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</si>
  <si>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2. Информация об  основных показателях финансово-хозяйственной деятельности  организации¹¯²</t>
  </si>
  <si>
    <t>Отчетный период</t>
  </si>
  <si>
    <t>2010 год</t>
  </si>
  <si>
    <t>Наименование показателя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</si>
  <si>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</si>
  <si>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водоснабжение</t>
  </si>
  <si>
    <t>б) Выручка (тыс. рублей)</t>
  </si>
  <si>
    <t>в) Себестоимость производимых товаров (оказываемых услуг)  (тыс. рублей):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</si>
  <si>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</si>
  <si>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</si>
  <si>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</si>
  <si>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</si>
  <si>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</si>
  <si>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</si>
  <si>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</si>
  <si>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</si>
  <si>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</si>
  <si>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</si>
  <si>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</si>
  <si>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</si>
  <si>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</si>
  <si>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</si>
  <si>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</si>
  <si>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</si>
  <si>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</si>
  <si>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</si>
  <si>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ж) Сведения об источнике публикации бухгалтерской отчетности, включая бухгалтерский баланс и приложения к нему⁴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</si>
  <si>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</si>
  <si>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</si>
  <si>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</si>
  <si>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</si>
  <si>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по приборам учета</t>
  </si>
  <si>
    <t>по нормативам потребления (расчетным методом)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</si>
  <si>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</si>
  <si>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</si>
  <si>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</si>
  <si>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</si>
  <si>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</si>
  <si>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</si>
  <si>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</si>
  <si>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</si>
  <si>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</si>
  <si>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</si>
  <si>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 xml:space="preserve"> 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</si>
  <si>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</si>
  <si>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</si>
  <si>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 xml:space="preserve"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      </t>
    </r>
    <r>
      <rPr>
        <b/>
        <u val="single"/>
        <sz val="12"/>
        <color indexed="8"/>
        <rFont val="Calibri"/>
        <family val="2"/>
      </rPr>
      <t xml:space="preserve">    2010   </t>
    </r>
    <r>
      <rPr>
        <b/>
        <sz val="12"/>
        <color indexed="8"/>
        <rFont val="Calibri"/>
        <family val="2"/>
      </rPr>
      <t>год¹</t>
    </r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</si>
  <si>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</si>
  <si>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</si>
  <si>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</si>
  <si>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</si>
  <si>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Общее количество проведенных проб, в том числе по показателям: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</si>
  <si>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</si>
  <si>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</si>
  <si>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</si>
  <si>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</si>
  <si>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остаточный активный</t>
  </si>
  <si>
    <t>общие колиформные бактерии</t>
  </si>
  <si>
    <t>термолерантные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</si>
  <si>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</si>
  <si>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</si>
  <si>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4. Информация об инвестиционных программах и отчетах об их реализации¹¯²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</si>
  <si>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</si>
  <si>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</si>
  <si>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</si>
  <si>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</si>
  <si>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мероприятия³ 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</si>
  <si>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</si>
  <si>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</si>
  <si>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</si>
  <si>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</si>
  <si>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</si>
  <si>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</si>
  <si>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2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</si>
  <si>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</si>
  <si>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</si>
  <si>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</si>
  <si>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</si>
  <si>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b/>
        <vertAlign val="superscript"/>
        <sz val="12"/>
        <rFont val="Arial"/>
        <family val="2"/>
      </rPr>
      <t>***</t>
    </r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</si>
  <si>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</si>
  <si>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</si>
  <si>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</si>
  <si>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</si>
  <si>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</si>
  <si>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</si>
  <si>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</si>
  <si>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</si>
  <si>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</si>
  <si>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</si>
  <si>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</si>
  <si>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</si>
  <si>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</si>
  <si>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</si>
  <si>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аварий, всего, ед.</t>
  </si>
  <si>
    <t>Количество аварий на 1 км сетей холодного водоснабжения,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</si>
  <si>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</si>
  <si>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</si>
  <si>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</si>
  <si>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</si>
  <si>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</si>
  <si>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</si>
  <si>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</si>
  <si>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</si>
  <si>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</si>
  <si>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</si>
  <si>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</si>
  <si>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</si>
  <si>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</si>
  <si>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</si>
  <si>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</si>
  <si>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</si>
  <si>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</si>
  <si>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</si>
  <si>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водоснабжения¹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</si>
  <si>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</si>
  <si>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</si>
  <si>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</si>
  <si>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Резерв мощности системы коммунальной инфраструктуры²</t>
  </si>
  <si>
    <t>1 - раскрывается регулируемой организацией ежеквартально</t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</si>
  <si>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</si>
  <si>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Год</t>
  </si>
  <si>
    <t>2010год</t>
  </si>
  <si>
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публикации)¹</t>
  </si>
  <si>
    <t>на сайте ООО "Асиновская тепловая компания" atk.tom.ru</t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</si>
  <si>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</si>
  <si>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7. Информация о порядке выполнения технологических, технических и других мероприятий, связанных с подключением к системе холодного водоснабжения¹</t>
  </si>
  <si>
    <t>Наименование службы, ответственной за прием и обработку заявок на подключение к системе холодного водоснабжения</t>
  </si>
  <si>
    <t>Производственно-технический отдел</t>
  </si>
  <si>
    <t>Телефон</t>
  </si>
  <si>
    <t>38241-25151</t>
  </si>
  <si>
    <t>Адрес</t>
  </si>
  <si>
    <t>e-mail</t>
  </si>
  <si>
    <t>atk@sibmail.com</t>
  </si>
  <si>
    <t>Сайт</t>
  </si>
  <si>
    <t>http://atk.tom.ru</t>
  </si>
  <si>
    <t xml:space="preserve">1. Форма заявки на подключение к системе холодного водоснабжения 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</si>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</sst>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%"/>
    <numFmt numFmtId="166" formatCode="0.000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9"/>
      <name val="Tahoma"/>
      <family val="2"/>
    </font>
    <font>
      <b/>
      <vertAlign val="superscript"/>
      <sz val="12"/>
      <name val="Arial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10"/>
      <name val="Calibri"/>
      <family val="2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0" fillId="0" borderId="0" xfId="0" applyFont="1" applyFill="1" applyAlignment="1">
      <alignment/>
    </xf>
    <xf numFmtId="0" fontId="9" fillId="0" borderId="13" xfId="0" applyFont="1" applyFill="1" applyBorder="1" applyAlignment="1">
      <alignment vertical="top"/>
    </xf>
    <xf numFmtId="0" fontId="0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vertical="top"/>
    </xf>
    <xf numFmtId="0" fontId="0" fillId="0" borderId="16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vertical="top" wrapText="1"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0" fontId="9" fillId="0" borderId="12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/>
    </xf>
    <xf numFmtId="0" fontId="0" fillId="0" borderId="21" xfId="0" applyFill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top"/>
    </xf>
    <xf numFmtId="0" fontId="9" fillId="0" borderId="12" xfId="0" applyFont="1" applyFill="1" applyBorder="1" applyAlignment="1">
      <alignment vertical="top"/>
    </xf>
    <xf numFmtId="0" fontId="0" fillId="0" borderId="27" xfId="0" applyFill="1" applyBorder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9" fillId="11" borderId="10" xfId="0" applyFont="1" applyFill="1" applyBorder="1" applyAlignment="1">
      <alignment vertical="top"/>
    </xf>
    <xf numFmtId="0" fontId="0" fillId="11" borderId="10" xfId="0" applyFont="1" applyFill="1" applyBorder="1" applyAlignment="1">
      <alignment horizontal="center"/>
    </xf>
    <xf numFmtId="0" fontId="9" fillId="10" borderId="28" xfId="0" applyFont="1" applyFill="1" applyBorder="1" applyAlignment="1">
      <alignment horizontal="center" vertical="top"/>
    </xf>
    <xf numFmtId="0" fontId="9" fillId="10" borderId="28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vertical="top" wrapText="1"/>
    </xf>
    <xf numFmtId="0" fontId="0" fillId="23" borderId="28" xfId="0" applyFont="1" applyFill="1" applyBorder="1" applyAlignment="1">
      <alignment horizontal="center"/>
    </xf>
    <xf numFmtId="3" fontId="22" fillId="23" borderId="28" xfId="0" applyNumberFormat="1" applyFont="1" applyFill="1" applyBorder="1" applyAlignment="1">
      <alignment horizontal="center"/>
    </xf>
    <xf numFmtId="0" fontId="0" fillId="2" borderId="29" xfId="0" applyFont="1" applyFill="1" applyBorder="1" applyAlignment="1">
      <alignment vertical="top" wrapText="1"/>
    </xf>
    <xf numFmtId="3" fontId="22" fillId="23" borderId="29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2" borderId="30" xfId="0" applyFont="1" applyFill="1" applyBorder="1" applyAlignment="1">
      <alignment horizontal="left" vertical="top" wrapText="1" indent="3"/>
    </xf>
    <xf numFmtId="3" fontId="17" fillId="23" borderId="30" xfId="0" applyNumberFormat="1" applyFont="1" applyFill="1" applyBorder="1" applyAlignment="1">
      <alignment horizontal="center"/>
    </xf>
    <xf numFmtId="3" fontId="21" fillId="23" borderId="30" xfId="0" applyNumberFormat="1" applyFont="1" applyFill="1" applyBorder="1" applyAlignment="1">
      <alignment horizontal="center"/>
    </xf>
    <xf numFmtId="0" fontId="0" fillId="2" borderId="30" xfId="0" applyFont="1" applyFill="1" applyBorder="1" applyAlignment="1">
      <alignment horizontal="left" vertical="top" wrapText="1" indent="6"/>
    </xf>
    <xf numFmtId="164" fontId="21" fillId="23" borderId="30" xfId="0" applyNumberFormat="1" applyFont="1" applyFill="1" applyBorder="1" applyAlignment="1">
      <alignment horizontal="center"/>
    </xf>
    <xf numFmtId="0" fontId="0" fillId="2" borderId="31" xfId="0" applyFont="1" applyFill="1" applyBorder="1" applyAlignment="1">
      <alignment horizontal="left" vertical="top" wrapText="1" indent="7"/>
    </xf>
    <xf numFmtId="0" fontId="0" fillId="2" borderId="32" xfId="0" applyFont="1" applyFill="1" applyBorder="1" applyAlignment="1">
      <alignment horizontal="left" vertical="top" wrapText="1" indent="3"/>
    </xf>
    <xf numFmtId="3" fontId="17" fillId="23" borderId="32" xfId="0" applyNumberFormat="1" applyFont="1" applyFill="1" applyBorder="1" applyAlignment="1">
      <alignment horizontal="center"/>
    </xf>
    <xf numFmtId="3" fontId="23" fillId="23" borderId="28" xfId="0" applyNumberFormat="1" applyFont="1" applyFill="1" applyBorder="1" applyAlignment="1">
      <alignment horizontal="center"/>
    </xf>
    <xf numFmtId="0" fontId="0" fillId="2" borderId="33" xfId="0" applyFont="1" applyFill="1" applyBorder="1" applyAlignment="1">
      <alignment vertical="top" wrapText="1"/>
    </xf>
    <xf numFmtId="3" fontId="17" fillId="23" borderId="29" xfId="0" applyNumberFormat="1" applyFont="1" applyFill="1" applyBorder="1" applyAlignment="1">
      <alignment horizontal="center"/>
    </xf>
    <xf numFmtId="0" fontId="0" fillId="2" borderId="34" xfId="0" applyFont="1" applyFill="1" applyBorder="1" applyAlignment="1">
      <alignment horizontal="left" vertical="top" wrapText="1" indent="3"/>
    </xf>
    <xf numFmtId="0" fontId="0" fillId="2" borderId="34" xfId="0" applyFont="1" applyFill="1" applyBorder="1" applyAlignment="1">
      <alignment horizontal="left" vertical="top" wrapText="1"/>
    </xf>
    <xf numFmtId="3" fontId="17" fillId="23" borderId="28" xfId="0" applyNumberFormat="1" applyFont="1" applyFill="1" applyBorder="1" applyAlignment="1">
      <alignment horizontal="center"/>
    </xf>
    <xf numFmtId="2" fontId="21" fillId="23" borderId="28" xfId="0" applyNumberFormat="1" applyFont="1" applyFill="1" applyBorder="1" applyAlignment="1">
      <alignment horizontal="center"/>
    </xf>
    <xf numFmtId="2" fontId="21" fillId="23" borderId="35" xfId="0" applyNumberFormat="1" applyFont="1" applyFill="1" applyBorder="1" applyAlignment="1">
      <alignment horizontal="center"/>
    </xf>
    <xf numFmtId="2" fontId="21" fillId="23" borderId="29" xfId="0" applyNumberFormat="1" applyFont="1" applyFill="1" applyBorder="1" applyAlignment="1">
      <alignment horizontal="center"/>
    </xf>
    <xf numFmtId="0" fontId="21" fillId="2" borderId="31" xfId="0" applyFont="1" applyFill="1" applyBorder="1" applyAlignment="1">
      <alignment horizontal="left" vertical="top" wrapText="1" indent="3"/>
    </xf>
    <xf numFmtId="2" fontId="21" fillId="23" borderId="30" xfId="0" applyNumberFormat="1" applyFont="1" applyFill="1" applyBorder="1" applyAlignment="1">
      <alignment horizontal="center"/>
    </xf>
    <xf numFmtId="0" fontId="21" fillId="2" borderId="34" xfId="0" applyFont="1" applyFill="1" applyBorder="1" applyAlignment="1">
      <alignment horizontal="left" vertical="top" wrapText="1" indent="3"/>
    </xf>
    <xf numFmtId="2" fontId="21" fillId="23" borderId="32" xfId="0" applyNumberFormat="1" applyFont="1" applyFill="1" applyBorder="1" applyAlignment="1">
      <alignment horizontal="center"/>
    </xf>
    <xf numFmtId="165" fontId="21" fillId="23" borderId="36" xfId="58" applyNumberFormat="1" applyFont="1" applyFill="1" applyBorder="1" applyAlignment="1" applyProtection="1">
      <alignment horizontal="center"/>
      <protection/>
    </xf>
    <xf numFmtId="0" fontId="21" fillId="23" borderId="28" xfId="0" applyFont="1" applyFill="1" applyBorder="1" applyAlignment="1">
      <alignment horizontal="center" vertical="center"/>
    </xf>
    <xf numFmtId="0" fontId="21" fillId="23" borderId="28" xfId="0" applyFont="1" applyFill="1" applyBorder="1" applyAlignment="1">
      <alignment horizontal="center"/>
    </xf>
    <xf numFmtId="165" fontId="21" fillId="23" borderId="28" xfId="58" applyNumberFormat="1" applyFont="1" applyFill="1" applyBorder="1" applyAlignment="1" applyProtection="1">
      <alignment horizontal="center"/>
      <protection/>
    </xf>
    <xf numFmtId="0" fontId="17" fillId="23" borderId="28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10" xfId="0" applyFont="1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/>
    </xf>
    <xf numFmtId="166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left" vertical="top" wrapText="1" indent="6"/>
    </xf>
    <xf numFmtId="0" fontId="0" fillId="0" borderId="37" xfId="0" applyFont="1" applyFill="1" applyBorder="1" applyAlignment="1">
      <alignment horizontal="left" vertical="top" wrapText="1" indent="6"/>
    </xf>
    <xf numFmtId="0" fontId="0" fillId="0" borderId="10" xfId="0" applyFont="1" applyFill="1" applyBorder="1" applyAlignment="1">
      <alignment horizontal="left" vertical="top" indent="2"/>
    </xf>
    <xf numFmtId="0" fontId="0" fillId="0" borderId="10" xfId="0" applyFont="1" applyFill="1" applyBorder="1" applyAlignment="1">
      <alignment vertical="center" wrapText="1"/>
    </xf>
    <xf numFmtId="0" fontId="9" fillId="0" borderId="38" xfId="0" applyFont="1" applyBorder="1" applyAlignment="1">
      <alignment horizontal="center"/>
    </xf>
    <xf numFmtId="0" fontId="9" fillId="0" borderId="3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7" fillId="0" borderId="37" xfId="53" applyFont="1" applyFill="1" applyBorder="1" applyAlignment="1" applyProtection="1">
      <alignment horizontal="left" wrapText="1"/>
      <protection/>
    </xf>
    <xf numFmtId="2" fontId="29" fillId="0" borderId="26" xfId="53" applyNumberFormat="1" applyFont="1" applyFill="1" applyBorder="1" applyAlignment="1" applyProtection="1">
      <alignment horizontal="center"/>
      <protection/>
    </xf>
    <xf numFmtId="2" fontId="29" fillId="0" borderId="45" xfId="53" applyNumberFormat="1" applyFont="1" applyFill="1" applyBorder="1" applyAlignment="1" applyProtection="1">
      <alignment horizontal="center"/>
      <protection/>
    </xf>
    <xf numFmtId="2" fontId="29" fillId="0" borderId="46" xfId="53" applyNumberFormat="1" applyFont="1" applyFill="1" applyBorder="1" applyAlignment="1" applyProtection="1">
      <alignment horizontal="center"/>
      <protection/>
    </xf>
    <xf numFmtId="0" fontId="27" fillId="0" borderId="47" xfId="53" applyFont="1" applyFill="1" applyBorder="1" applyAlignment="1" applyProtection="1">
      <alignment horizontal="left" wrapText="1"/>
      <protection/>
    </xf>
    <xf numFmtId="4" fontId="29" fillId="0" borderId="12" xfId="53" applyNumberFormat="1" applyFont="1" applyFill="1" applyBorder="1" applyAlignment="1" applyProtection="1">
      <alignment horizontal="center" wrapText="1"/>
      <protection/>
    </xf>
    <xf numFmtId="4" fontId="29" fillId="0" borderId="10" xfId="53" applyNumberFormat="1" applyFont="1" applyFill="1" applyBorder="1" applyAlignment="1" applyProtection="1">
      <alignment horizontal="center" wrapText="1"/>
      <protection/>
    </xf>
    <xf numFmtId="3" fontId="29" fillId="0" borderId="10" xfId="53" applyNumberFormat="1" applyFont="1" applyFill="1" applyBorder="1" applyAlignment="1" applyProtection="1">
      <alignment horizontal="center" wrapText="1"/>
      <protection locked="0"/>
    </xf>
    <xf numFmtId="0" fontId="27" fillId="0" borderId="37" xfId="53" applyFont="1" applyFill="1" applyBorder="1" applyAlignment="1" applyProtection="1">
      <alignment wrapText="1"/>
      <protection/>
    </xf>
    <xf numFmtId="3" fontId="29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29" fillId="0" borderId="37" xfId="54" applyFont="1" applyFill="1" applyBorder="1" applyAlignment="1" applyProtection="1">
      <alignment horizontal="left" wrapText="1"/>
      <protection/>
    </xf>
    <xf numFmtId="2" fontId="29" fillId="0" borderId="10" xfId="53" applyNumberFormat="1" applyFont="1" applyFill="1" applyBorder="1" applyAlignment="1" applyProtection="1">
      <alignment horizontal="center" wrapText="1"/>
      <protection/>
    </xf>
    <xf numFmtId="10" fontId="29" fillId="0" borderId="10" xfId="53" applyNumberFormat="1" applyFont="1" applyFill="1" applyBorder="1" applyAlignment="1" applyProtection="1">
      <alignment horizontal="center" wrapText="1"/>
      <protection/>
    </xf>
    <xf numFmtId="0" fontId="27" fillId="0" borderId="15" xfId="53" applyFont="1" applyFill="1" applyBorder="1" applyAlignment="1" applyProtection="1">
      <alignment horizontal="left" wrapText="1"/>
      <protection/>
    </xf>
    <xf numFmtId="4" fontId="29" fillId="0" borderId="10" xfId="53" applyNumberFormat="1" applyFont="1" applyFill="1" applyBorder="1" applyAlignment="1" applyProtection="1">
      <alignment horizontal="center" wrapText="1"/>
      <protection locked="0"/>
    </xf>
    <xf numFmtId="0" fontId="29" fillId="0" borderId="37" xfId="53" applyFont="1" applyFill="1" applyBorder="1" applyAlignment="1" applyProtection="1">
      <alignment wrapText="1"/>
      <protection/>
    </xf>
    <xf numFmtId="3" fontId="29" fillId="0" borderId="10" xfId="53" applyNumberFormat="1" applyFont="1" applyFill="1" applyBorder="1" applyAlignment="1" applyProtection="1">
      <alignment vertical="center" wrapText="1"/>
      <protection/>
    </xf>
    <xf numFmtId="3" fontId="29" fillId="0" borderId="11" xfId="53" applyNumberFormat="1" applyFont="1" applyFill="1" applyBorder="1" applyAlignment="1" applyProtection="1">
      <alignment vertical="center" wrapText="1"/>
      <protection/>
    </xf>
    <xf numFmtId="3" fontId="29" fillId="0" borderId="12" xfId="53" applyNumberFormat="1" applyFont="1" applyFill="1" applyBorder="1" applyAlignment="1" applyProtection="1">
      <alignment horizontal="center" wrapText="1"/>
      <protection locked="0"/>
    </xf>
    <xf numFmtId="3" fontId="29" fillId="0" borderId="11" xfId="53" applyNumberFormat="1" applyFont="1" applyFill="1" applyBorder="1" applyAlignment="1" applyProtection="1">
      <alignment horizontal="center" wrapText="1"/>
      <protection locked="0"/>
    </xf>
    <xf numFmtId="0" fontId="30" fillId="0" borderId="15" xfId="53" applyFont="1" applyFill="1" applyBorder="1" applyAlignment="1" applyProtection="1">
      <alignment horizontal="left" wrapText="1"/>
      <protection/>
    </xf>
    <xf numFmtId="3" fontId="29" fillId="0" borderId="48" xfId="53" applyNumberFormat="1" applyFont="1" applyFill="1" applyBorder="1" applyAlignment="1" applyProtection="1">
      <alignment horizontal="center" wrapText="1"/>
      <protection locked="0"/>
    </xf>
    <xf numFmtId="3" fontId="29" fillId="0" borderId="49" xfId="53" applyNumberFormat="1" applyFont="1" applyFill="1" applyBorder="1" applyAlignment="1" applyProtection="1">
      <alignment horizontal="center" wrapText="1"/>
      <protection locked="0"/>
    </xf>
    <xf numFmtId="3" fontId="29" fillId="0" borderId="50" xfId="53" applyNumberFormat="1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37" xfId="0" applyFill="1" applyBorder="1" applyAlignment="1">
      <alignment/>
    </xf>
    <xf numFmtId="0" fontId="17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9" fillId="0" borderId="56" xfId="0" applyFont="1" applyFill="1" applyBorder="1" applyAlignment="1">
      <alignment horizontal="left" vertical="top"/>
    </xf>
    <xf numFmtId="0" fontId="0" fillId="0" borderId="56" xfId="0" applyFill="1" applyBorder="1" applyAlignment="1">
      <alignment horizontal="center"/>
    </xf>
    <xf numFmtId="0" fontId="9" fillId="0" borderId="57" xfId="0" applyFont="1" applyFill="1" applyBorder="1" applyAlignment="1">
      <alignment horizontal="left" vertical="top" wrapText="1"/>
    </xf>
    <xf numFmtId="0" fontId="0" fillId="0" borderId="57" xfId="0" applyFill="1" applyBorder="1" applyAlignment="1">
      <alignment horizontal="center"/>
    </xf>
    <xf numFmtId="0" fontId="9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left" vertical="top"/>
    </xf>
    <xf numFmtId="0" fontId="0" fillId="0" borderId="36" xfId="0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/>
    </xf>
    <xf numFmtId="0" fontId="9" fillId="0" borderId="48" xfId="0" applyFont="1" applyFill="1" applyBorder="1" applyAlignment="1">
      <alignment horizontal="left" vertical="top"/>
    </xf>
    <xf numFmtId="0" fontId="0" fillId="0" borderId="50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27" fillId="0" borderId="39" xfId="53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>
      <alignment horizontal="left"/>
    </xf>
    <xf numFmtId="0" fontId="9" fillId="0" borderId="38" xfId="0" applyFont="1" applyBorder="1" applyAlignment="1">
      <alignment horizont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left"/>
    </xf>
    <xf numFmtId="0" fontId="27" fillId="0" borderId="59" xfId="53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>
      <alignment horizontal="center"/>
    </xf>
    <xf numFmtId="0" fontId="25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0" fillId="23" borderId="3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2" fillId="0" borderId="10" xfId="42" applyNumberFormat="1" applyFont="1" applyFill="1" applyBorder="1" applyAlignment="1" applyProtection="1">
      <alignment horizontal="center" vertical="center"/>
      <protection/>
    </xf>
    <xf numFmtId="0" fontId="32" fillId="0" borderId="10" xfId="42" applyNumberFormat="1" applyFont="1" applyFill="1" applyBorder="1" applyAlignment="1" applyProtection="1">
      <alignment horizontal="center"/>
      <protection/>
    </xf>
    <xf numFmtId="0" fontId="0" fillId="0" borderId="40" xfId="0" applyFont="1" applyFill="1" applyBorder="1" applyAlignment="1">
      <alignment horizontal="left" vertical="center"/>
    </xf>
    <xf numFmtId="0" fontId="0" fillId="0" borderId="60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atk@sibmail.com" TargetMode="External" /><Relationship Id="rId2" Type="http://schemas.openxmlformats.org/officeDocument/2006/relationships/hyperlink" Target="http://atk.tom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workbookViewId="0" topLeftCell="A1">
      <selection activeCell="E9" sqref="E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28" t="s">
        <v>0</v>
      </c>
      <c r="C4" s="128"/>
    </row>
    <row r="5" spans="2:3" ht="27" customHeight="1">
      <c r="B5" s="1" t="s">
        <v>1</v>
      </c>
      <c r="C5" s="2" t="s">
        <v>2</v>
      </c>
    </row>
    <row r="6" spans="2:3" ht="28.5">
      <c r="B6" s="3" t="s">
        <v>3</v>
      </c>
      <c r="C6" s="2" t="s">
        <v>2</v>
      </c>
    </row>
    <row r="7" spans="2:3" ht="28.5">
      <c r="B7" s="3" t="s">
        <v>4</v>
      </c>
      <c r="C7" s="2" t="s">
        <v>2</v>
      </c>
    </row>
    <row r="8" spans="2:3" ht="48" customHeight="1">
      <c r="B8" s="3" t="s">
        <v>5</v>
      </c>
      <c r="C8" s="2" t="s">
        <v>6</v>
      </c>
    </row>
    <row r="9" spans="2:3" ht="42.75" customHeight="1">
      <c r="B9" s="3" t="s">
        <v>7</v>
      </c>
      <c r="C9" s="2" t="s">
        <v>6</v>
      </c>
    </row>
    <row r="10" spans="2:3" ht="14.25">
      <c r="B10" s="4"/>
      <c r="C10" s="4"/>
    </row>
  </sheetData>
  <sheetProtection selectLockedCells="1" selectUnlockedCells="1"/>
  <mergeCells count="1">
    <mergeCell ref="B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 topLeftCell="A7">
      <selection activeCell="C31" sqref="C31"/>
    </sheetView>
  </sheetViews>
  <sheetFormatPr defaultColWidth="9.140625" defaultRowHeight="15"/>
  <cols>
    <col min="2" max="2" width="9.140625" style="5" customWidth="1"/>
    <col min="3" max="3" width="30.140625" style="5" customWidth="1"/>
    <col min="5" max="5" width="46.8515625" style="0" customWidth="1"/>
  </cols>
  <sheetData>
    <row r="1" spans="1:5" ht="47.25" customHeight="1">
      <c r="A1" s="6"/>
      <c r="B1" s="150" t="s">
        <v>8</v>
      </c>
      <c r="C1" s="150"/>
      <c r="D1" s="150"/>
      <c r="E1" s="150"/>
    </row>
    <row r="2" spans="2:5" ht="15">
      <c r="B2" s="151" t="s">
        <v>9</v>
      </c>
      <c r="C2" s="151"/>
      <c r="D2" s="126" t="s">
        <v>10</v>
      </c>
      <c r="E2" s="126"/>
    </row>
    <row r="3" spans="2:5" ht="15">
      <c r="B3" s="143" t="s">
        <v>11</v>
      </c>
      <c r="C3" s="143"/>
      <c r="D3" s="139">
        <v>7002013181</v>
      </c>
      <c r="E3" s="139"/>
    </row>
    <row r="4" spans="2:5" ht="15" customHeight="1">
      <c r="B4" s="143" t="s">
        <v>12</v>
      </c>
      <c r="C4" s="143"/>
      <c r="D4" s="139">
        <v>700201001</v>
      </c>
      <c r="E4" s="139"/>
    </row>
    <row r="5" spans="2:5" ht="15.75" customHeight="1">
      <c r="B5" s="143" t="s">
        <v>13</v>
      </c>
      <c r="C5" s="143"/>
      <c r="D5" s="140" t="s">
        <v>14</v>
      </c>
      <c r="E5" s="140"/>
    </row>
    <row r="6" spans="2:5" ht="45" customHeight="1">
      <c r="B6" s="146" t="s">
        <v>15</v>
      </c>
      <c r="C6" s="146"/>
      <c r="D6" s="147" t="s">
        <v>16</v>
      </c>
      <c r="E6" s="147"/>
    </row>
    <row r="7" spans="2:5" ht="32.25" customHeight="1">
      <c r="B7" s="148" t="s">
        <v>17</v>
      </c>
      <c r="C7" s="148"/>
      <c r="D7" s="149" t="s">
        <v>18</v>
      </c>
      <c r="E7" s="149"/>
    </row>
    <row r="8" spans="2:5" ht="15" customHeight="1">
      <c r="B8" s="143" t="s">
        <v>19</v>
      </c>
      <c r="C8" s="143"/>
      <c r="D8" s="139" t="s">
        <v>20</v>
      </c>
      <c r="E8" s="139"/>
    </row>
    <row r="9" spans="2:5" ht="33" customHeight="1">
      <c r="B9" s="144" t="s">
        <v>21</v>
      </c>
      <c r="C9" s="144"/>
      <c r="D9" s="145" t="s">
        <v>22</v>
      </c>
      <c r="E9" s="145"/>
    </row>
    <row r="10" spans="2:5" ht="43.5" customHeight="1">
      <c r="B10" s="127" t="s">
        <v>23</v>
      </c>
      <c r="C10" s="127"/>
      <c r="D10" s="142">
        <v>21.35</v>
      </c>
      <c r="E10" s="142"/>
    </row>
    <row r="11" spans="2:5" ht="22.5" customHeight="1">
      <c r="B11" s="4"/>
      <c r="C11" s="4"/>
      <c r="D11" s="4"/>
      <c r="E11" s="4"/>
    </row>
    <row r="12" spans="2:5" ht="15">
      <c r="B12" s="141" t="s">
        <v>9</v>
      </c>
      <c r="C12" s="141"/>
      <c r="D12" s="126" t="s">
        <v>10</v>
      </c>
      <c r="E12" s="126"/>
    </row>
    <row r="13" spans="2:5" ht="15">
      <c r="B13" s="132" t="s">
        <v>11</v>
      </c>
      <c r="C13" s="132"/>
      <c r="D13" s="139">
        <v>7002013181</v>
      </c>
      <c r="E13" s="139"/>
    </row>
    <row r="14" spans="2:5" ht="15">
      <c r="B14" s="132" t="s">
        <v>12</v>
      </c>
      <c r="C14" s="132"/>
      <c r="D14" s="139">
        <v>700201001</v>
      </c>
      <c r="E14" s="139"/>
    </row>
    <row r="15" spans="2:5" ht="15">
      <c r="B15" s="132" t="s">
        <v>13</v>
      </c>
      <c r="C15" s="132"/>
      <c r="D15" s="140" t="s">
        <v>14</v>
      </c>
      <c r="E15" s="140"/>
    </row>
    <row r="16" spans="2:5" ht="60.75" customHeight="1">
      <c r="B16" s="136" t="s">
        <v>24</v>
      </c>
      <c r="C16" s="136"/>
      <c r="D16" s="137"/>
      <c r="E16" s="137"/>
    </row>
    <row r="17" spans="2:5" ht="32.25" customHeight="1">
      <c r="B17" s="138" t="s">
        <v>17</v>
      </c>
      <c r="C17" s="138"/>
      <c r="D17" s="133"/>
      <c r="E17" s="133"/>
    </row>
    <row r="18" spans="2:5" ht="15">
      <c r="B18" s="132" t="s">
        <v>19</v>
      </c>
      <c r="C18" s="132"/>
      <c r="D18" s="133"/>
      <c r="E18" s="133"/>
    </row>
    <row r="19" spans="2:5" ht="15">
      <c r="B19" s="134" t="s">
        <v>21</v>
      </c>
      <c r="C19" s="134"/>
      <c r="D19" s="135"/>
      <c r="E19" s="135"/>
    </row>
    <row r="20" spans="2:5" ht="33.75" customHeight="1">
      <c r="B20" s="129" t="s">
        <v>25</v>
      </c>
      <c r="C20" s="129"/>
      <c r="D20" s="130" t="s">
        <v>26</v>
      </c>
      <c r="E20" s="130"/>
    </row>
    <row r="21" spans="2:5" ht="14.25">
      <c r="B21" s="4"/>
      <c r="C21" s="4"/>
      <c r="D21" s="4"/>
      <c r="E21" s="4"/>
    </row>
    <row r="22" spans="2:5" ht="15">
      <c r="B22" s="141" t="s">
        <v>9</v>
      </c>
      <c r="C22" s="141"/>
      <c r="D22" s="126" t="s">
        <v>10</v>
      </c>
      <c r="E22" s="126"/>
    </row>
    <row r="23" spans="2:5" ht="15">
      <c r="B23" s="132" t="s">
        <v>11</v>
      </c>
      <c r="C23" s="132"/>
      <c r="D23" s="139">
        <v>7002013181</v>
      </c>
      <c r="E23" s="139"/>
    </row>
    <row r="24" spans="2:5" ht="15">
      <c r="B24" s="132" t="s">
        <v>12</v>
      </c>
      <c r="C24" s="132"/>
      <c r="D24" s="139">
        <v>700201001</v>
      </c>
      <c r="E24" s="139"/>
    </row>
    <row r="25" spans="2:5" ht="15">
      <c r="B25" s="132" t="s">
        <v>13</v>
      </c>
      <c r="C25" s="132"/>
      <c r="D25" s="140" t="s">
        <v>14</v>
      </c>
      <c r="E25" s="140"/>
    </row>
    <row r="26" spans="2:5" ht="45.75" customHeight="1">
      <c r="B26" s="136" t="s">
        <v>27</v>
      </c>
      <c r="C26" s="136"/>
      <c r="D26" s="137"/>
      <c r="E26" s="137"/>
    </row>
    <row r="27" spans="2:5" ht="31.5" customHeight="1">
      <c r="B27" s="138" t="s">
        <v>17</v>
      </c>
      <c r="C27" s="138"/>
      <c r="D27" s="133"/>
      <c r="E27" s="133"/>
    </row>
    <row r="28" spans="2:5" ht="15">
      <c r="B28" s="132" t="s">
        <v>19</v>
      </c>
      <c r="C28" s="132"/>
      <c r="D28" s="133"/>
      <c r="E28" s="133"/>
    </row>
    <row r="29" spans="2:5" ht="15">
      <c r="B29" s="134" t="s">
        <v>21</v>
      </c>
      <c r="C29" s="134"/>
      <c r="D29" s="135"/>
      <c r="E29" s="135"/>
    </row>
    <row r="30" spans="2:5" ht="34.5" customHeight="1">
      <c r="B30" s="129" t="s">
        <v>28</v>
      </c>
      <c r="C30" s="129"/>
      <c r="D30" s="130" t="s">
        <v>26</v>
      </c>
      <c r="E30" s="130"/>
    </row>
    <row r="33" spans="2:5" ht="31.5" customHeight="1">
      <c r="B33" s="131" t="s">
        <v>29</v>
      </c>
      <c r="C33" s="131"/>
      <c r="D33" s="131"/>
      <c r="E33" s="131"/>
    </row>
    <row r="34" spans="2:5" ht="60" customHeight="1">
      <c r="B34" s="131" t="s">
        <v>30</v>
      </c>
      <c r="C34" s="131"/>
      <c r="D34" s="131"/>
      <c r="E34" s="131"/>
    </row>
  </sheetData>
  <sheetProtection selectLockedCells="1" selectUnlockedCells="1"/>
  <mergeCells count="57">
    <mergeCell ref="B1:E1"/>
    <mergeCell ref="B2:C2"/>
    <mergeCell ref="D2:E2"/>
    <mergeCell ref="B3:C3"/>
    <mergeCell ref="D3:E3"/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3:E33"/>
    <mergeCell ref="B34:E34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 topLeftCell="A10">
      <selection activeCell="A26" sqref="A26"/>
    </sheetView>
  </sheetViews>
  <sheetFormatPr defaultColWidth="9.140625" defaultRowHeight="15"/>
  <cols>
    <col min="1" max="1" width="51.57421875" style="6" customWidth="1"/>
    <col min="2" max="2" width="50.8515625" style="0" customWidth="1"/>
  </cols>
  <sheetData>
    <row r="1" spans="3:4" ht="14.25">
      <c r="C1" s="9"/>
      <c r="D1" s="9"/>
    </row>
    <row r="2" spans="1:4" ht="40.5" customHeight="1">
      <c r="A2" s="150" t="s">
        <v>31</v>
      </c>
      <c r="B2" s="150"/>
      <c r="C2" s="9"/>
      <c r="D2" s="9"/>
    </row>
    <row r="3" spans="1:4" ht="14.25">
      <c r="A3" s="10"/>
      <c r="B3" s="4"/>
      <c r="C3" s="9"/>
      <c r="D3" s="9"/>
    </row>
    <row r="4" spans="1:4" ht="15">
      <c r="A4" s="11" t="s">
        <v>9</v>
      </c>
      <c r="B4" s="12" t="s">
        <v>10</v>
      </c>
      <c r="C4" s="9"/>
      <c r="D4" s="9"/>
    </row>
    <row r="5" spans="1:4" ht="15">
      <c r="A5" s="13" t="s">
        <v>11</v>
      </c>
      <c r="B5" s="14">
        <v>7002013181</v>
      </c>
      <c r="C5" s="9"/>
      <c r="D5" s="9"/>
    </row>
    <row r="6" spans="1:4" ht="15">
      <c r="A6" s="13" t="s">
        <v>12</v>
      </c>
      <c r="B6" s="14">
        <v>700201001</v>
      </c>
      <c r="C6" s="9"/>
      <c r="D6" s="9"/>
    </row>
    <row r="7" spans="1:4" ht="15">
      <c r="A7" s="13" t="s">
        <v>13</v>
      </c>
      <c r="B7" s="15" t="s">
        <v>14</v>
      </c>
      <c r="C7" s="9"/>
      <c r="D7" s="9"/>
    </row>
    <row r="8" spans="1:4" ht="60">
      <c r="A8" s="16" t="s">
        <v>32</v>
      </c>
      <c r="B8" s="17"/>
      <c r="C8" s="9"/>
      <c r="D8" s="9"/>
    </row>
    <row r="9" spans="1:4" ht="30">
      <c r="A9" s="8" t="s">
        <v>17</v>
      </c>
      <c r="B9" s="18"/>
      <c r="C9" s="9"/>
      <c r="D9" s="9"/>
    </row>
    <row r="10" spans="1:4" ht="15">
      <c r="A10" s="19" t="s">
        <v>33</v>
      </c>
      <c r="B10" s="18"/>
      <c r="C10" s="9"/>
      <c r="D10" s="9"/>
    </row>
    <row r="11" spans="1:4" ht="15">
      <c r="A11" s="20" t="s">
        <v>21</v>
      </c>
      <c r="B11" s="21"/>
      <c r="C11" s="9"/>
      <c r="D11" s="9"/>
    </row>
    <row r="12" spans="1:4" ht="15">
      <c r="A12" s="22" t="s">
        <v>34</v>
      </c>
      <c r="B12" s="23" t="s">
        <v>35</v>
      </c>
      <c r="C12" s="9"/>
      <c r="D12" s="9"/>
    </row>
    <row r="13" spans="1:4" ht="42.75">
      <c r="A13" s="24" t="s">
        <v>36</v>
      </c>
      <c r="B13" s="25" t="s">
        <v>26</v>
      </c>
      <c r="C13" s="9"/>
      <c r="D13" s="9"/>
    </row>
    <row r="14" spans="1:4" ht="14.25">
      <c r="A14" s="4"/>
      <c r="B14" s="4"/>
      <c r="C14" s="9"/>
      <c r="D14" s="9"/>
    </row>
    <row r="15" spans="1:4" ht="15">
      <c r="A15" s="26" t="s">
        <v>9</v>
      </c>
      <c r="B15" s="12" t="s">
        <v>10</v>
      </c>
      <c r="C15" s="9"/>
      <c r="D15" s="9"/>
    </row>
    <row r="16" spans="1:4" ht="15">
      <c r="A16" s="27" t="s">
        <v>11</v>
      </c>
      <c r="B16" s="14">
        <v>7002013181</v>
      </c>
      <c r="C16" s="9"/>
      <c r="D16" s="9"/>
    </row>
    <row r="17" spans="1:4" ht="15">
      <c r="A17" s="27" t="s">
        <v>12</v>
      </c>
      <c r="B17" s="14">
        <v>700201001</v>
      </c>
      <c r="C17" s="9"/>
      <c r="D17" s="9"/>
    </row>
    <row r="18" spans="1:4" ht="15">
      <c r="A18" s="27" t="s">
        <v>13</v>
      </c>
      <c r="B18" s="15" t="s">
        <v>14</v>
      </c>
      <c r="C18" s="9"/>
      <c r="D18" s="9"/>
    </row>
    <row r="19" spans="1:4" ht="45">
      <c r="A19" s="16" t="s">
        <v>37</v>
      </c>
      <c r="B19" s="28"/>
      <c r="C19" s="9"/>
      <c r="D19" s="9"/>
    </row>
    <row r="20" spans="1:4" ht="30">
      <c r="A20" s="8" t="s">
        <v>17</v>
      </c>
      <c r="B20" s="18"/>
      <c r="C20" s="9"/>
      <c r="D20" s="9"/>
    </row>
    <row r="21" spans="1:4" ht="15">
      <c r="A21" s="19" t="s">
        <v>33</v>
      </c>
      <c r="B21" s="18"/>
      <c r="C21" s="9"/>
      <c r="D21" s="9"/>
    </row>
    <row r="22" spans="1:4" ht="15">
      <c r="A22" s="20" t="s">
        <v>21</v>
      </c>
      <c r="B22" s="21"/>
      <c r="C22" s="9"/>
      <c r="D22" s="9"/>
    </row>
    <row r="23" spans="1:4" ht="15">
      <c r="A23" s="22" t="s">
        <v>34</v>
      </c>
      <c r="B23" s="23" t="s">
        <v>35</v>
      </c>
      <c r="C23" s="9"/>
      <c r="D23" s="9"/>
    </row>
    <row r="24" spans="1:4" ht="28.5">
      <c r="A24" s="24" t="s">
        <v>38</v>
      </c>
      <c r="B24" s="25" t="s">
        <v>26</v>
      </c>
      <c r="C24" s="9"/>
      <c r="D24" s="9"/>
    </row>
    <row r="25" spans="1:4" ht="14.25">
      <c r="A25"/>
      <c r="C25" s="9"/>
      <c r="D25" s="9"/>
    </row>
    <row r="26" spans="1:4" ht="48.75" customHeight="1">
      <c r="A26" s="131" t="s">
        <v>29</v>
      </c>
      <c r="B26" s="131"/>
      <c r="C26" s="9"/>
      <c r="D26" s="9"/>
    </row>
    <row r="27" spans="1:4" ht="62.25" customHeight="1">
      <c r="A27" s="131" t="s">
        <v>39</v>
      </c>
      <c r="B27" s="131"/>
      <c r="C27" s="9"/>
      <c r="D27" s="9"/>
    </row>
  </sheetData>
  <sheetProtection selectLockedCells="1" selectUnlockedCells="1"/>
  <mergeCells count="3">
    <mergeCell ref="A2:B2"/>
    <mergeCell ref="A26:B26"/>
    <mergeCell ref="A27:B27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workbookViewId="0" topLeftCell="A31">
      <selection activeCell="D42" sqref="D42"/>
    </sheetView>
  </sheetViews>
  <sheetFormatPr defaultColWidth="9.140625" defaultRowHeight="15"/>
  <cols>
    <col min="1" max="1" width="47.00390625" style="5" customWidth="1"/>
    <col min="2" max="2" width="45.140625" style="29" customWidth="1"/>
    <col min="3" max="3" width="10.140625" style="0" customWidth="1"/>
  </cols>
  <sheetData>
    <row r="1" spans="1:3" s="30" customFormat="1" ht="43.5" customHeight="1">
      <c r="A1" s="150" t="s">
        <v>40</v>
      </c>
      <c r="B1" s="150"/>
      <c r="C1"/>
    </row>
    <row r="2" spans="1:3" s="30" customFormat="1" ht="15">
      <c r="A2" s="31" t="s">
        <v>9</v>
      </c>
      <c r="B2" s="32" t="s">
        <v>10</v>
      </c>
      <c r="C2"/>
    </row>
    <row r="3" spans="1:3" s="30" customFormat="1" ht="15">
      <c r="A3" s="31" t="s">
        <v>11</v>
      </c>
      <c r="B3" s="32">
        <v>7002013181</v>
      </c>
      <c r="C3"/>
    </row>
    <row r="4" spans="1:3" s="30" customFormat="1" ht="15">
      <c r="A4" s="31" t="s">
        <v>12</v>
      </c>
      <c r="B4" s="32">
        <v>700201001</v>
      </c>
      <c r="C4"/>
    </row>
    <row r="5" spans="1:3" s="30" customFormat="1" ht="15">
      <c r="A5" s="31" t="s">
        <v>13</v>
      </c>
      <c r="B5" s="32" t="s">
        <v>14</v>
      </c>
      <c r="C5"/>
    </row>
    <row r="6" spans="1:3" s="30" customFormat="1" ht="15">
      <c r="A6" s="31" t="s">
        <v>41</v>
      </c>
      <c r="B6" s="32" t="s">
        <v>42</v>
      </c>
      <c r="C6"/>
    </row>
    <row r="7" spans="1:3" s="30" customFormat="1" ht="14.25">
      <c r="A7" s="5"/>
      <c r="B7" s="29"/>
      <c r="C7"/>
    </row>
    <row r="8" spans="1:3" s="30" customFormat="1" ht="15">
      <c r="A8" s="33" t="s">
        <v>43</v>
      </c>
      <c r="B8" s="34" t="s">
        <v>35</v>
      </c>
      <c r="C8"/>
    </row>
    <row r="9" spans="1:3" s="30" customFormat="1" ht="57">
      <c r="A9" s="35" t="s">
        <v>44</v>
      </c>
      <c r="B9" s="36" t="s">
        <v>45</v>
      </c>
      <c r="C9"/>
    </row>
    <row r="10" spans="1:3" s="30" customFormat="1" ht="21" customHeight="1">
      <c r="A10" s="35" t="s">
        <v>46</v>
      </c>
      <c r="B10" s="37">
        <v>15839.23</v>
      </c>
      <c r="C10"/>
    </row>
    <row r="11" spans="1:3" s="30" customFormat="1" ht="28.5">
      <c r="A11" s="38" t="s">
        <v>47</v>
      </c>
      <c r="B11" s="39">
        <v>19651.4</v>
      </c>
      <c r="C11" s="40"/>
    </row>
    <row r="12" spans="1:3" s="30" customFormat="1" ht="48.75" customHeight="1">
      <c r="A12" s="41" t="s">
        <v>48</v>
      </c>
      <c r="B12" s="42"/>
      <c r="C12" s="40"/>
    </row>
    <row r="13" spans="1:3" s="30" customFormat="1" ht="57">
      <c r="A13" s="41" t="s">
        <v>49</v>
      </c>
      <c r="B13" s="43">
        <v>4690.4</v>
      </c>
      <c r="C13"/>
    </row>
    <row r="14" spans="1:3" s="30" customFormat="1" ht="14.25">
      <c r="A14" s="44" t="s">
        <v>50</v>
      </c>
      <c r="B14" s="45">
        <f>B13/B15*1000</f>
        <v>2.5725701843152415</v>
      </c>
      <c r="C14"/>
    </row>
    <row r="15" spans="1:3" s="30" customFormat="1" ht="14.25">
      <c r="A15" s="44" t="s">
        <v>51</v>
      </c>
      <c r="B15" s="43">
        <v>1823235</v>
      </c>
      <c r="C15"/>
    </row>
    <row r="16" spans="1:3" s="30" customFormat="1" ht="28.5">
      <c r="A16" s="41" t="s">
        <v>52</v>
      </c>
      <c r="B16" s="43">
        <v>163</v>
      </c>
      <c r="C16"/>
    </row>
    <row r="17" spans="1:3" s="30" customFormat="1" ht="42.75">
      <c r="A17" s="41" t="s">
        <v>53</v>
      </c>
      <c r="B17" s="43">
        <f>5595.8+1428.8+10.988</f>
        <v>7035.588000000001</v>
      </c>
      <c r="C17"/>
    </row>
    <row r="18" spans="1:3" s="30" customFormat="1" ht="57">
      <c r="A18" s="41" t="s">
        <v>54</v>
      </c>
      <c r="B18" s="43">
        <v>1215.78</v>
      </c>
      <c r="C18"/>
    </row>
    <row r="19" spans="1:3" s="30" customFormat="1" ht="28.5">
      <c r="A19" s="41" t="s">
        <v>55</v>
      </c>
      <c r="B19" s="43">
        <v>7311.2</v>
      </c>
      <c r="C19"/>
    </row>
    <row r="20" spans="1:3" s="30" customFormat="1" ht="28.5">
      <c r="A20" s="46" t="s">
        <v>56</v>
      </c>
      <c r="B20" s="42"/>
      <c r="C20"/>
    </row>
    <row r="21" spans="1:3" s="30" customFormat="1" ht="28.5">
      <c r="A21" s="41" t="s">
        <v>57</v>
      </c>
      <c r="B21" s="43">
        <v>2542.29</v>
      </c>
      <c r="C21"/>
    </row>
    <row r="22" spans="1:3" s="30" customFormat="1" ht="28.5">
      <c r="A22" s="46" t="s">
        <v>58</v>
      </c>
      <c r="B22" s="43">
        <v>1962.12</v>
      </c>
      <c r="C22"/>
    </row>
    <row r="23" spans="1:3" s="30" customFormat="1" ht="33" customHeight="1">
      <c r="A23" s="41" t="s">
        <v>59</v>
      </c>
      <c r="B23" s="43">
        <v>174.688</v>
      </c>
      <c r="C23"/>
    </row>
    <row r="24" spans="1:3" s="30" customFormat="1" ht="63" customHeight="1">
      <c r="A24" s="47" t="s">
        <v>60</v>
      </c>
      <c r="B24" s="48"/>
      <c r="C24" s="40"/>
    </row>
    <row r="25" spans="1:3" s="30" customFormat="1" ht="28.5">
      <c r="A25" s="35" t="s">
        <v>61</v>
      </c>
      <c r="B25" s="49"/>
      <c r="C25"/>
    </row>
    <row r="26" spans="1:3" s="30" customFormat="1" ht="28.5">
      <c r="A26" s="50" t="s">
        <v>62</v>
      </c>
      <c r="B26" s="51"/>
      <c r="C26"/>
    </row>
    <row r="27" spans="1:3" s="30" customFormat="1" ht="85.5">
      <c r="A27" s="52" t="s">
        <v>63</v>
      </c>
      <c r="B27" s="48"/>
      <c r="C27"/>
    </row>
    <row r="28" spans="1:3" s="30" customFormat="1" ht="28.5">
      <c r="A28" s="50" t="s">
        <v>64</v>
      </c>
      <c r="B28" s="51"/>
      <c r="C28"/>
    </row>
    <row r="29" spans="1:3" s="30" customFormat="1" ht="28.5">
      <c r="A29" s="53" t="s">
        <v>65</v>
      </c>
      <c r="B29" s="48"/>
      <c r="C29"/>
    </row>
    <row r="30" spans="1:3" s="30" customFormat="1" ht="42.75">
      <c r="A30" s="35" t="s">
        <v>66</v>
      </c>
      <c r="B30" s="54"/>
      <c r="C30"/>
    </row>
    <row r="31" spans="1:3" s="30" customFormat="1" ht="14.25">
      <c r="A31" s="35" t="s">
        <v>67</v>
      </c>
      <c r="B31" s="55">
        <v>1939.262</v>
      </c>
      <c r="C31"/>
    </row>
    <row r="32" spans="1:3" s="30" customFormat="1" ht="14.25">
      <c r="A32" s="35" t="s">
        <v>68</v>
      </c>
      <c r="B32" s="55">
        <v>0</v>
      </c>
      <c r="C32"/>
    </row>
    <row r="33" spans="1:3" s="30" customFormat="1" ht="28.5">
      <c r="A33" s="35" t="s">
        <v>69</v>
      </c>
      <c r="B33" s="56">
        <v>1824.082</v>
      </c>
      <c r="C33"/>
    </row>
    <row r="34" spans="1:3" s="30" customFormat="1" ht="19.5" customHeight="1">
      <c r="A34" s="50" t="s">
        <v>70</v>
      </c>
      <c r="B34" s="57">
        <f>SUM(B35:B36)</f>
        <v>848.0693500000001</v>
      </c>
      <c r="C34"/>
    </row>
    <row r="35" spans="1:2" s="30" customFormat="1" ht="14.25">
      <c r="A35" s="58" t="s">
        <v>71</v>
      </c>
      <c r="B35" s="59">
        <f>119.61195+43.22629+78.796</f>
        <v>241.63423999999998</v>
      </c>
    </row>
    <row r="36" spans="1:2" s="30" customFormat="1" ht="28.5">
      <c r="A36" s="60" t="s">
        <v>72</v>
      </c>
      <c r="B36" s="61">
        <f>590.408+6.62624+9.40087</f>
        <v>606.4351100000001</v>
      </c>
    </row>
    <row r="37" spans="1:2" ht="14.25">
      <c r="A37" s="35" t="s">
        <v>73</v>
      </c>
      <c r="B37" s="62">
        <v>0.063</v>
      </c>
    </row>
    <row r="38" spans="1:2" ht="28.5">
      <c r="A38" s="35" t="s">
        <v>74</v>
      </c>
      <c r="B38" s="63">
        <v>80.5</v>
      </c>
    </row>
    <row r="39" spans="1:2" ht="14.25">
      <c r="A39" s="35" t="s">
        <v>75</v>
      </c>
      <c r="B39" s="63">
        <v>17</v>
      </c>
    </row>
    <row r="40" spans="1:2" ht="28.5">
      <c r="A40" s="35" t="s">
        <v>76</v>
      </c>
      <c r="B40" s="64">
        <v>0</v>
      </c>
    </row>
    <row r="41" spans="1:2" ht="28.5">
      <c r="A41" s="35" t="s">
        <v>77</v>
      </c>
      <c r="B41" s="64">
        <v>39.1</v>
      </c>
    </row>
    <row r="42" spans="1:2" ht="28.5">
      <c r="A42" s="35" t="s">
        <v>78</v>
      </c>
      <c r="B42" s="55">
        <f>B15/(B33*1000)</f>
        <v>0.9995356568399886</v>
      </c>
    </row>
    <row r="43" spans="1:2" ht="28.5">
      <c r="A43" s="35" t="s">
        <v>79</v>
      </c>
      <c r="B43" s="65">
        <v>0.057</v>
      </c>
    </row>
    <row r="44" spans="1:2" ht="42.75">
      <c r="A44" s="35" t="s">
        <v>80</v>
      </c>
      <c r="B44" s="66"/>
    </row>
    <row r="46" spans="1:2" ht="51" customHeight="1">
      <c r="A46" s="152" t="s">
        <v>81</v>
      </c>
      <c r="B46" s="152"/>
    </row>
    <row r="47" spans="1:3" ht="46.5" customHeight="1">
      <c r="A47" s="152" t="s">
        <v>82</v>
      </c>
      <c r="B47" s="152"/>
      <c r="C47" t="s">
        <v>83</v>
      </c>
    </row>
    <row r="48" spans="1:2" ht="123" customHeight="1">
      <c r="A48" s="152" t="s">
        <v>84</v>
      </c>
      <c r="B48" s="152"/>
    </row>
    <row r="49" spans="1:2" ht="36" customHeight="1">
      <c r="A49" s="152" t="s">
        <v>85</v>
      </c>
      <c r="B49" s="152"/>
    </row>
    <row r="51" spans="1:2" ht="49.5" customHeight="1">
      <c r="A51" s="152"/>
      <c r="B51" s="152"/>
    </row>
  </sheetData>
  <sheetProtection selectLockedCells="1" selectUnlockedCells="1"/>
  <mergeCells count="6">
    <mergeCell ref="A49:B49"/>
    <mergeCell ref="A51:B51"/>
    <mergeCell ref="A1:B1"/>
    <mergeCell ref="A46:B46"/>
    <mergeCell ref="A47:B47"/>
    <mergeCell ref="A48:B48"/>
  </mergeCells>
  <printOptions/>
  <pageMargins left="0.7083333333333334" right="0.7083333333333334" top="0.19652777777777777" bottom="0.19652777777777777" header="0.5118055555555555" footer="0.5118055555555555"/>
  <pageSetup fitToHeight="2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workbookViewId="0" topLeftCell="A10">
      <selection activeCell="B9" sqref="B9"/>
    </sheetView>
  </sheetViews>
  <sheetFormatPr defaultColWidth="9.140625" defaultRowHeight="15"/>
  <cols>
    <col min="1" max="1" width="46.8515625" style="5" customWidth="1"/>
    <col min="2" max="2" width="53.57421875" style="67" customWidth="1"/>
  </cols>
  <sheetData>
    <row r="1" spans="1:2" ht="14.25" customHeight="1">
      <c r="A1" s="153" t="s">
        <v>86</v>
      </c>
      <c r="B1" s="153"/>
    </row>
    <row r="2" spans="1:2" ht="56.25" customHeight="1">
      <c r="A2" s="153"/>
      <c r="B2" s="153"/>
    </row>
    <row r="3" spans="1:2" ht="15">
      <c r="A3" s="68" t="s">
        <v>9</v>
      </c>
      <c r="B3" s="2" t="s">
        <v>10</v>
      </c>
    </row>
    <row r="4" spans="1:2" ht="15">
      <c r="A4" s="68" t="s">
        <v>11</v>
      </c>
      <c r="B4" s="2">
        <v>7002013181</v>
      </c>
    </row>
    <row r="5" spans="1:2" ht="15">
      <c r="A5" s="68" t="s">
        <v>12</v>
      </c>
      <c r="B5" s="2">
        <v>700201001</v>
      </c>
    </row>
    <row r="6" spans="1:2" ht="15">
      <c r="A6" s="68" t="s">
        <v>13</v>
      </c>
      <c r="B6" s="2" t="s">
        <v>14</v>
      </c>
    </row>
    <row r="7" spans="1:2" ht="14.25">
      <c r="A7" s="69"/>
      <c r="B7" s="70"/>
    </row>
    <row r="8" spans="1:2" ht="15">
      <c r="A8" s="71" t="s">
        <v>87</v>
      </c>
      <c r="B8" s="72" t="s">
        <v>35</v>
      </c>
    </row>
    <row r="9" spans="1:2" ht="28.5">
      <c r="A9" s="3" t="s">
        <v>88</v>
      </c>
      <c r="B9" s="73">
        <f>67/ХВ2!B38</f>
        <v>0.8322981366459627</v>
      </c>
    </row>
    <row r="10" spans="1:2" ht="28.5">
      <c r="A10" s="3" t="s">
        <v>89</v>
      </c>
      <c r="B10" s="2">
        <v>0</v>
      </c>
    </row>
    <row r="11" spans="1:2" ht="28.5">
      <c r="A11" s="3" t="s">
        <v>90</v>
      </c>
      <c r="B11" s="2">
        <v>0</v>
      </c>
    </row>
    <row r="12" spans="1:2" ht="28.5">
      <c r="A12" s="3" t="s">
        <v>91</v>
      </c>
      <c r="B12" s="2">
        <f>SUM(B13:B15,B18:B19)</f>
        <v>9812</v>
      </c>
    </row>
    <row r="13" spans="1:2" ht="14.25">
      <c r="A13" s="74" t="s">
        <v>92</v>
      </c>
      <c r="B13" s="2">
        <v>248</v>
      </c>
    </row>
    <row r="14" spans="1:2" ht="14.25">
      <c r="A14" s="74" t="s">
        <v>93</v>
      </c>
      <c r="B14" s="2">
        <v>227</v>
      </c>
    </row>
    <row r="15" spans="1:2" ht="14.25">
      <c r="A15" s="74" t="s">
        <v>94</v>
      </c>
      <c r="B15" s="2">
        <f>B17</f>
        <v>8760</v>
      </c>
    </row>
    <row r="16" spans="1:2" ht="14.25">
      <c r="A16" s="75" t="s">
        <v>95</v>
      </c>
      <c r="B16" s="2" t="s">
        <v>26</v>
      </c>
    </row>
    <row r="17" spans="1:2" ht="14.25">
      <c r="A17" s="76" t="s">
        <v>96</v>
      </c>
      <c r="B17" s="2">
        <v>8760</v>
      </c>
    </row>
    <row r="18" spans="1:2" ht="14.25">
      <c r="A18" s="77" t="s">
        <v>97</v>
      </c>
      <c r="B18" s="2">
        <v>282</v>
      </c>
    </row>
    <row r="19" spans="1:2" ht="14.25">
      <c r="A19" s="77" t="s">
        <v>98</v>
      </c>
      <c r="B19" s="2">
        <v>295</v>
      </c>
    </row>
    <row r="20" spans="1:2" ht="57">
      <c r="A20" s="78" t="s">
        <v>99</v>
      </c>
      <c r="B20" s="2">
        <f>SUM(B21:B22,B25:B26)</f>
        <v>52</v>
      </c>
    </row>
    <row r="21" spans="1:2" ht="14.25">
      <c r="A21" s="74" t="s">
        <v>92</v>
      </c>
      <c r="B21" s="2">
        <v>9</v>
      </c>
    </row>
    <row r="22" spans="1:2" ht="14.25">
      <c r="A22" s="74" t="s">
        <v>93</v>
      </c>
      <c r="B22" s="2">
        <v>30</v>
      </c>
    </row>
    <row r="23" spans="1:2" ht="14.25">
      <c r="A23" s="74" t="s">
        <v>95</v>
      </c>
      <c r="B23" s="2" t="s">
        <v>26</v>
      </c>
    </row>
    <row r="24" spans="1:2" ht="14.25">
      <c r="A24" s="74" t="s">
        <v>96</v>
      </c>
      <c r="B24" s="2" t="s">
        <v>26</v>
      </c>
    </row>
    <row r="25" spans="1:2" ht="14.25">
      <c r="A25" s="77" t="s">
        <v>97</v>
      </c>
      <c r="B25" s="2">
        <v>7</v>
      </c>
    </row>
    <row r="26" spans="1:2" ht="14.25">
      <c r="A26" s="77" t="s">
        <v>98</v>
      </c>
      <c r="B26" s="2">
        <v>6</v>
      </c>
    </row>
    <row r="27" spans="1:2" ht="14.25">
      <c r="A27" s="69"/>
      <c r="B27" s="70"/>
    </row>
    <row r="28" spans="1:2" ht="45" customHeight="1">
      <c r="A28" s="154" t="s">
        <v>100</v>
      </c>
      <c r="B28" s="154"/>
    </row>
  </sheetData>
  <sheetProtection selectLockedCells="1" selectUnlockedCells="1"/>
  <mergeCells count="2">
    <mergeCell ref="A1:B2"/>
    <mergeCell ref="A28:B28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workbookViewId="0" topLeftCell="A7">
      <selection activeCell="B41" sqref="B41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spans="5:14" ht="15">
      <c r="E1" s="4"/>
      <c r="F1" s="4"/>
      <c r="G1" s="4"/>
      <c r="H1" s="4"/>
      <c r="I1" s="4"/>
      <c r="J1" s="4"/>
      <c r="K1" s="4"/>
      <c r="L1" s="4"/>
      <c r="M1" s="79"/>
      <c r="N1" s="79"/>
    </row>
    <row r="2" spans="1:14" ht="15">
      <c r="A2" s="170" t="s">
        <v>9</v>
      </c>
      <c r="B2" s="168" t="s">
        <v>10</v>
      </c>
      <c r="C2" s="168"/>
      <c r="D2" s="4"/>
      <c r="E2" s="4"/>
      <c r="F2" s="4"/>
      <c r="G2" s="4"/>
      <c r="H2" s="4"/>
      <c r="I2" s="4"/>
      <c r="J2" s="4"/>
      <c r="K2" s="4"/>
      <c r="L2" s="4"/>
      <c r="M2" s="79"/>
      <c r="N2" s="79"/>
    </row>
    <row r="3" spans="1:14" ht="15">
      <c r="A3" s="170"/>
      <c r="B3" s="168"/>
      <c r="C3" s="168"/>
      <c r="D3" s="4"/>
      <c r="E3" s="4"/>
      <c r="F3" s="4"/>
      <c r="G3" s="4"/>
      <c r="H3" s="4"/>
      <c r="I3" s="4"/>
      <c r="J3" s="4"/>
      <c r="K3" s="4"/>
      <c r="L3" s="4"/>
      <c r="M3" s="79"/>
      <c r="N3" s="79"/>
    </row>
    <row r="4" spans="1:14" ht="15.75" customHeight="1">
      <c r="A4" s="80" t="s">
        <v>11</v>
      </c>
      <c r="B4" s="171">
        <v>7002013181</v>
      </c>
      <c r="C4" s="171"/>
      <c r="D4" s="4"/>
      <c r="E4" s="4"/>
      <c r="F4" s="4"/>
      <c r="G4" s="4"/>
      <c r="H4" s="4"/>
      <c r="I4" s="4"/>
      <c r="J4" s="4"/>
      <c r="K4" s="4"/>
      <c r="L4" s="4"/>
      <c r="M4" s="79"/>
      <c r="N4" s="79"/>
    </row>
    <row r="5" spans="1:14" ht="15.75" customHeight="1">
      <c r="A5" s="80" t="s">
        <v>12</v>
      </c>
      <c r="B5" s="172">
        <v>700201001</v>
      </c>
      <c r="C5" s="172"/>
      <c r="D5" s="4"/>
      <c r="E5" s="4"/>
      <c r="F5" s="4"/>
      <c r="G5" s="4"/>
      <c r="H5" s="4"/>
      <c r="I5" s="4"/>
      <c r="J5" s="4"/>
      <c r="K5" s="4"/>
      <c r="L5" s="4"/>
      <c r="M5" s="79"/>
      <c r="N5" s="79"/>
    </row>
    <row r="6" spans="1:14" ht="15.75" customHeight="1">
      <c r="A6" s="80" t="s">
        <v>13</v>
      </c>
      <c r="B6" s="168" t="s">
        <v>14</v>
      </c>
      <c r="C6" s="168"/>
      <c r="D6" s="4"/>
      <c r="E6" s="4"/>
      <c r="F6" s="4"/>
      <c r="G6" s="4"/>
      <c r="H6" s="4"/>
      <c r="I6" s="4"/>
      <c r="J6" s="4"/>
      <c r="K6" s="4"/>
      <c r="L6" s="4"/>
      <c r="M6" s="79"/>
      <c r="N6" s="79"/>
    </row>
    <row r="7" spans="1:14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79"/>
      <c r="N7" s="79"/>
    </row>
    <row r="8" spans="1:14" ht="33.75" customHeight="1">
      <c r="A8" s="169" t="s">
        <v>101</v>
      </c>
      <c r="B8" s="169"/>
      <c r="C8" s="169"/>
      <c r="D8" s="4"/>
      <c r="E8" s="4"/>
      <c r="F8" s="4"/>
      <c r="G8" s="4"/>
      <c r="H8" s="4"/>
      <c r="I8" s="4"/>
      <c r="J8" s="4"/>
      <c r="K8" s="4"/>
      <c r="L8" s="4"/>
      <c r="M8" s="79"/>
      <c r="N8" s="79"/>
    </row>
    <row r="9" spans="1:14" ht="42.75" customHeight="1">
      <c r="A9" s="81" t="s">
        <v>102</v>
      </c>
      <c r="B9" s="133" t="s">
        <v>26</v>
      </c>
      <c r="C9" s="133"/>
      <c r="D9" s="4"/>
      <c r="E9" s="4"/>
      <c r="F9" s="4"/>
      <c r="G9" s="4"/>
      <c r="H9" s="4"/>
      <c r="I9" s="4"/>
      <c r="J9" s="4"/>
      <c r="K9" s="4"/>
      <c r="L9" s="4"/>
      <c r="M9" s="79"/>
      <c r="N9" s="79"/>
    </row>
    <row r="10" spans="1:14" ht="48" customHeight="1">
      <c r="A10" s="81" t="s">
        <v>103</v>
      </c>
      <c r="B10" s="133"/>
      <c r="C10" s="133"/>
      <c r="D10" s="4"/>
      <c r="E10" s="4"/>
      <c r="F10" s="4"/>
      <c r="G10" s="4"/>
      <c r="H10" s="4"/>
      <c r="I10" s="4"/>
      <c r="J10" s="4"/>
      <c r="K10" s="4"/>
      <c r="L10" s="4"/>
      <c r="M10" s="79"/>
      <c r="N10" s="79"/>
    </row>
    <row r="11" spans="1:14" ht="47.25" customHeight="1">
      <c r="A11" s="82" t="s">
        <v>104</v>
      </c>
      <c r="B11" s="133"/>
      <c r="C11" s="133"/>
      <c r="D11" s="4"/>
      <c r="E11" s="4"/>
      <c r="F11" s="4"/>
      <c r="G11" s="4"/>
      <c r="H11" s="4"/>
      <c r="I11" s="4"/>
      <c r="J11" s="4"/>
      <c r="K11" s="4"/>
      <c r="L11" s="4"/>
      <c r="M11" s="79"/>
      <c r="N11" s="79"/>
    </row>
    <row r="12" spans="1:14" ht="1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79"/>
      <c r="N12" s="79"/>
    </row>
    <row r="13" spans="1:14" ht="36" customHeight="1">
      <c r="A13" s="165" t="s">
        <v>105</v>
      </c>
      <c r="B13" s="165"/>
      <c r="C13" s="165"/>
      <c r="D13" s="4"/>
      <c r="E13" s="4"/>
      <c r="F13" s="4"/>
      <c r="G13" s="4"/>
      <c r="H13" s="4"/>
      <c r="I13" s="4"/>
      <c r="J13" s="4"/>
      <c r="K13" s="4"/>
      <c r="L13" s="4"/>
      <c r="M13" s="79"/>
      <c r="N13" s="79"/>
    </row>
    <row r="14" spans="1:14" ht="15" hidden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79"/>
      <c r="N14" s="79"/>
    </row>
    <row r="15" spans="1:14" ht="42.75">
      <c r="A15" s="83" t="s">
        <v>106</v>
      </c>
      <c r="B15" s="84" t="s">
        <v>107</v>
      </c>
      <c r="C15" s="84" t="s">
        <v>108</v>
      </c>
      <c r="D15" s="4"/>
      <c r="E15" s="4"/>
      <c r="F15" s="4"/>
      <c r="G15" s="4"/>
      <c r="H15" s="4"/>
      <c r="I15" s="4"/>
      <c r="J15" s="4"/>
      <c r="K15" s="4"/>
      <c r="L15" s="4"/>
      <c r="M15" s="79"/>
      <c r="N15" s="79"/>
    </row>
    <row r="16" spans="1:14" ht="15">
      <c r="A16" s="85" t="s">
        <v>109</v>
      </c>
      <c r="B16" s="86"/>
      <c r="C16" s="87"/>
      <c r="D16" s="4"/>
      <c r="E16" s="4"/>
      <c r="F16" s="4"/>
      <c r="G16" s="4"/>
      <c r="H16" s="4"/>
      <c r="I16" s="4"/>
      <c r="J16" s="4"/>
      <c r="K16" s="4"/>
      <c r="L16" s="4"/>
      <c r="M16" s="79"/>
      <c r="N16" s="79"/>
    </row>
    <row r="17" spans="1:14" ht="15">
      <c r="A17" s="88" t="s">
        <v>110</v>
      </c>
      <c r="B17" s="88"/>
      <c r="C17" s="88"/>
      <c r="D17" s="4"/>
      <c r="E17" s="4"/>
      <c r="F17" s="4"/>
      <c r="G17" s="4"/>
      <c r="H17" s="4"/>
      <c r="I17" s="4"/>
      <c r="J17" s="4"/>
      <c r="K17" s="4"/>
      <c r="L17" s="4"/>
      <c r="M17" s="79"/>
      <c r="N17" s="79"/>
    </row>
    <row r="18" spans="1:14" ht="15">
      <c r="A18" s="89" t="s">
        <v>111</v>
      </c>
      <c r="B18" s="89"/>
      <c r="C18" s="89"/>
      <c r="D18" s="4"/>
      <c r="E18" s="4"/>
      <c r="F18" s="4"/>
      <c r="G18" s="4"/>
      <c r="H18" s="4"/>
      <c r="I18" s="4"/>
      <c r="J18" s="4"/>
      <c r="K18" s="4"/>
      <c r="L18" s="4"/>
      <c r="M18" s="79"/>
      <c r="N18" s="79"/>
    </row>
    <row r="19" spans="1:14" ht="15">
      <c r="A19" s="89" t="s">
        <v>112</v>
      </c>
      <c r="B19" s="89"/>
      <c r="C19" s="89"/>
      <c r="D19" s="4"/>
      <c r="E19" s="4"/>
      <c r="F19" s="4"/>
      <c r="G19" s="4"/>
      <c r="H19" s="4"/>
      <c r="I19" s="4"/>
      <c r="J19" s="4"/>
      <c r="K19" s="4"/>
      <c r="L19" s="4"/>
      <c r="M19" s="79"/>
      <c r="N19" s="79"/>
    </row>
    <row r="20" spans="1:14" ht="15.75">
      <c r="A20" s="166" t="s">
        <v>113</v>
      </c>
      <c r="B20" s="166"/>
      <c r="C20" s="166"/>
      <c r="D20" s="166"/>
      <c r="E20" s="4"/>
      <c r="F20" s="4"/>
      <c r="G20" s="4"/>
      <c r="H20" s="4"/>
      <c r="I20" s="4"/>
      <c r="J20" s="4"/>
      <c r="K20" s="4"/>
      <c r="L20" s="4"/>
      <c r="M20" s="79"/>
      <c r="N20" s="79"/>
    </row>
    <row r="21" spans="1:14" ht="48.75" customHeight="1">
      <c r="A21" s="157" t="s">
        <v>114</v>
      </c>
      <c r="B21" s="157" t="s">
        <v>115</v>
      </c>
      <c r="C21" s="157" t="s">
        <v>116</v>
      </c>
      <c r="D21" s="167" t="s">
        <v>117</v>
      </c>
      <c r="E21" s="4"/>
      <c r="F21" s="4"/>
      <c r="G21" s="4"/>
      <c r="H21" s="4"/>
      <c r="I21" s="4"/>
      <c r="J21" s="4"/>
      <c r="K21" s="4"/>
      <c r="L21" s="4"/>
      <c r="M21" s="79"/>
      <c r="N21" s="79"/>
    </row>
    <row r="22" spans="1:14" ht="31.5" customHeight="1">
      <c r="A22" s="157"/>
      <c r="B22" s="157"/>
      <c r="C22" s="157"/>
      <c r="D22" s="167"/>
      <c r="E22" s="4"/>
      <c r="F22" s="4"/>
      <c r="G22" s="4"/>
      <c r="H22" s="4"/>
      <c r="I22" s="4"/>
      <c r="J22" s="4"/>
      <c r="K22" s="4"/>
      <c r="L22" s="4"/>
      <c r="M22" s="79"/>
      <c r="N22" s="79"/>
    </row>
    <row r="23" spans="1:14" ht="15" customHeight="1">
      <c r="A23" s="157" t="s">
        <v>118</v>
      </c>
      <c r="B23" s="157"/>
      <c r="C23" s="157"/>
      <c r="D23" s="157"/>
      <c r="E23" s="4"/>
      <c r="F23" s="4"/>
      <c r="G23" s="4"/>
      <c r="H23" s="4"/>
      <c r="I23" s="4"/>
      <c r="J23" s="4"/>
      <c r="K23" s="4"/>
      <c r="L23" s="4"/>
      <c r="M23" s="79"/>
      <c r="N23" s="79"/>
    </row>
    <row r="24" spans="1:14" ht="15">
      <c r="A24" s="90" t="s">
        <v>119</v>
      </c>
      <c r="B24" s="91"/>
      <c r="C24" s="92"/>
      <c r="D24" s="93"/>
      <c r="E24" s="4"/>
      <c r="F24" s="4"/>
      <c r="G24" s="4"/>
      <c r="H24" s="4"/>
      <c r="I24" s="4"/>
      <c r="J24" s="4"/>
      <c r="K24" s="4"/>
      <c r="L24" s="4"/>
      <c r="M24" s="79"/>
      <c r="N24" s="79"/>
    </row>
    <row r="25" spans="1:14" ht="24">
      <c r="A25" s="94" t="s">
        <v>120</v>
      </c>
      <c r="B25" s="95"/>
      <c r="C25" s="96"/>
      <c r="D25" s="7"/>
      <c r="E25" s="4"/>
      <c r="F25" s="4"/>
      <c r="G25" s="4"/>
      <c r="H25" s="4"/>
      <c r="I25" s="4"/>
      <c r="J25" s="4"/>
      <c r="K25" s="4"/>
      <c r="L25" s="4"/>
      <c r="M25" s="79"/>
      <c r="N25" s="79"/>
    </row>
    <row r="26" spans="1:14" ht="24">
      <c r="A26" s="90" t="s">
        <v>121</v>
      </c>
      <c r="B26" s="95"/>
      <c r="C26" s="97"/>
      <c r="D26" s="7"/>
      <c r="E26" s="4"/>
      <c r="F26" s="4"/>
      <c r="G26" s="4"/>
      <c r="H26" s="4"/>
      <c r="I26" s="4"/>
      <c r="J26" s="4"/>
      <c r="K26" s="4"/>
      <c r="L26" s="4"/>
      <c r="M26" s="79"/>
      <c r="N26" s="79"/>
    </row>
    <row r="27" spans="1:14" ht="15">
      <c r="A27" s="98" t="s">
        <v>122</v>
      </c>
      <c r="B27" s="95"/>
      <c r="C27" s="97"/>
      <c r="D27" s="7"/>
      <c r="E27" s="4"/>
      <c r="F27" s="4"/>
      <c r="G27" s="4"/>
      <c r="H27" s="4"/>
      <c r="I27" s="4"/>
      <c r="J27" s="4"/>
      <c r="K27" s="4"/>
      <c r="L27" s="4"/>
      <c r="M27" s="79"/>
      <c r="N27" s="79"/>
    </row>
    <row r="28" spans="1:14" ht="24">
      <c r="A28" s="90" t="s">
        <v>123</v>
      </c>
      <c r="B28" s="95"/>
      <c r="C28" s="99"/>
      <c r="D28" s="7"/>
      <c r="E28" s="4"/>
      <c r="F28" s="4"/>
      <c r="G28" s="4"/>
      <c r="H28" s="4"/>
      <c r="I28" s="4"/>
      <c r="J28" s="4"/>
      <c r="K28" s="4"/>
      <c r="L28" s="4"/>
      <c r="M28" s="79"/>
      <c r="N28" s="79"/>
    </row>
    <row r="29" spans="1:14" ht="15">
      <c r="A29" s="100" t="s">
        <v>124</v>
      </c>
      <c r="B29" s="95"/>
      <c r="C29" s="101"/>
      <c r="D29" s="7"/>
      <c r="E29" s="4"/>
      <c r="F29" s="4"/>
      <c r="G29" s="4"/>
      <c r="H29" s="4"/>
      <c r="I29" s="4"/>
      <c r="J29" s="4"/>
      <c r="K29" s="4"/>
      <c r="L29" s="4"/>
      <c r="M29" s="79"/>
      <c r="N29" s="79"/>
    </row>
    <row r="30" spans="1:14" ht="15">
      <c r="A30" s="100" t="s">
        <v>125</v>
      </c>
      <c r="B30" s="95"/>
      <c r="C30" s="97"/>
      <c r="D30" s="7"/>
      <c r="E30" s="4"/>
      <c r="F30" s="4"/>
      <c r="G30" s="4"/>
      <c r="H30" s="4"/>
      <c r="I30" s="4"/>
      <c r="J30" s="4"/>
      <c r="K30" s="4"/>
      <c r="L30" s="4"/>
      <c r="M30" s="79"/>
      <c r="N30" s="79"/>
    </row>
    <row r="31" spans="1:14" ht="15">
      <c r="A31" s="100" t="s">
        <v>126</v>
      </c>
      <c r="B31" s="95"/>
      <c r="C31" s="102"/>
      <c r="D31" s="7"/>
      <c r="E31" s="4"/>
      <c r="F31" s="4"/>
      <c r="G31" s="4"/>
      <c r="H31" s="4"/>
      <c r="I31" s="4"/>
      <c r="J31" s="4"/>
      <c r="K31" s="4"/>
      <c r="L31" s="4"/>
      <c r="M31" s="79"/>
      <c r="N31" s="79"/>
    </row>
    <row r="32" spans="1:14" ht="24">
      <c r="A32" s="90" t="s">
        <v>127</v>
      </c>
      <c r="B32" s="95"/>
      <c r="C32" s="96"/>
      <c r="D32" s="7"/>
      <c r="E32" s="4"/>
      <c r="F32" s="4"/>
      <c r="G32" s="4"/>
      <c r="H32" s="4"/>
      <c r="I32" s="4"/>
      <c r="J32" s="4"/>
      <c r="K32" s="4"/>
      <c r="L32" s="4"/>
      <c r="M32" s="79"/>
      <c r="N32" s="79"/>
    </row>
    <row r="33" spans="1:14" ht="24">
      <c r="A33" s="103" t="s">
        <v>128</v>
      </c>
      <c r="B33" s="95"/>
      <c r="C33" s="104"/>
      <c r="D33" s="7"/>
      <c r="E33" s="4"/>
      <c r="F33" s="4"/>
      <c r="G33" s="4"/>
      <c r="H33" s="4"/>
      <c r="I33" s="4"/>
      <c r="J33" s="4"/>
      <c r="K33" s="4"/>
      <c r="L33" s="4"/>
      <c r="M33" s="79"/>
      <c r="N33" s="79"/>
    </row>
    <row r="34" spans="1:14" ht="24">
      <c r="A34" s="105" t="s">
        <v>129</v>
      </c>
      <c r="B34" s="95"/>
      <c r="C34" s="104"/>
      <c r="D34" s="7"/>
      <c r="E34" s="4"/>
      <c r="F34" s="4"/>
      <c r="G34" s="4"/>
      <c r="H34" s="4"/>
      <c r="I34" s="4"/>
      <c r="J34" s="4"/>
      <c r="K34" s="4"/>
      <c r="L34" s="4"/>
      <c r="M34" s="79"/>
      <c r="N34" s="79"/>
    </row>
    <row r="35" spans="1:14" ht="15">
      <c r="A35" s="98" t="s">
        <v>130</v>
      </c>
      <c r="B35" s="95"/>
      <c r="C35" s="106"/>
      <c r="D35" s="107"/>
      <c r="E35" s="4"/>
      <c r="F35" s="4"/>
      <c r="G35" s="4"/>
      <c r="H35" s="4"/>
      <c r="I35" s="4"/>
      <c r="J35" s="4"/>
      <c r="K35" s="4"/>
      <c r="L35" s="4"/>
      <c r="M35" s="79"/>
      <c r="N35" s="79"/>
    </row>
    <row r="36" spans="1:14" ht="24">
      <c r="A36" s="103" t="s">
        <v>131</v>
      </c>
      <c r="B36" s="108"/>
      <c r="C36" s="104"/>
      <c r="D36" s="7"/>
      <c r="E36" s="4"/>
      <c r="F36" s="4"/>
      <c r="G36" s="4"/>
      <c r="H36" s="4"/>
      <c r="I36" s="4"/>
      <c r="J36" s="4"/>
      <c r="K36" s="4"/>
      <c r="L36" s="4"/>
      <c r="M36" s="79"/>
      <c r="N36" s="79"/>
    </row>
    <row r="37" spans="1:14" ht="24">
      <c r="A37" s="103" t="s">
        <v>132</v>
      </c>
      <c r="B37" s="108"/>
      <c r="C37" s="104"/>
      <c r="D37" s="7"/>
      <c r="E37" s="4"/>
      <c r="F37" s="4"/>
      <c r="G37" s="4"/>
      <c r="H37" s="4"/>
      <c r="I37" s="4"/>
      <c r="J37" s="4"/>
      <c r="K37" s="4"/>
      <c r="L37" s="4"/>
      <c r="M37" s="79"/>
      <c r="N37" s="79"/>
    </row>
    <row r="38" spans="1:14" ht="15">
      <c r="A38" s="103" t="s">
        <v>133</v>
      </c>
      <c r="B38" s="108"/>
      <c r="C38" s="104"/>
      <c r="D38" s="7"/>
      <c r="E38" s="4"/>
      <c r="F38" s="4"/>
      <c r="G38" s="4"/>
      <c r="H38" s="4"/>
      <c r="I38" s="4"/>
      <c r="J38" s="4"/>
      <c r="K38" s="4"/>
      <c r="L38" s="4"/>
      <c r="M38" s="79"/>
      <c r="N38" s="79"/>
    </row>
    <row r="39" spans="1:14" ht="24">
      <c r="A39" s="103" t="s">
        <v>134</v>
      </c>
      <c r="B39" s="108"/>
      <c r="C39" s="104"/>
      <c r="D39" s="7"/>
      <c r="E39" s="4"/>
      <c r="F39" s="4"/>
      <c r="G39" s="4"/>
      <c r="H39" s="4"/>
      <c r="I39" s="4"/>
      <c r="J39" s="4"/>
      <c r="K39" s="4"/>
      <c r="L39" s="4"/>
      <c r="M39" s="79"/>
      <c r="N39" s="79"/>
    </row>
    <row r="40" spans="1:14" ht="15">
      <c r="A40" s="103" t="s">
        <v>135</v>
      </c>
      <c r="B40" s="108"/>
      <c r="C40" s="97"/>
      <c r="D40" s="109"/>
      <c r="E40" s="4"/>
      <c r="F40" s="4"/>
      <c r="G40" s="4"/>
      <c r="H40" s="4"/>
      <c r="I40" s="4"/>
      <c r="J40" s="4"/>
      <c r="K40" s="4"/>
      <c r="L40" s="4"/>
      <c r="M40" s="79"/>
      <c r="N40" s="79"/>
    </row>
    <row r="41" spans="1:14" ht="24">
      <c r="A41" s="110" t="s">
        <v>136</v>
      </c>
      <c r="B41" s="111"/>
      <c r="C41" s="112"/>
      <c r="D41" s="113"/>
      <c r="E41" s="4"/>
      <c r="F41" s="4"/>
      <c r="G41" s="4"/>
      <c r="H41" s="4"/>
      <c r="I41" s="4"/>
      <c r="J41" s="4"/>
      <c r="K41" s="4"/>
      <c r="L41" s="4"/>
      <c r="M41" s="79"/>
      <c r="N41" s="79"/>
    </row>
    <row r="42" spans="1:14" ht="15.75">
      <c r="A42" s="158" t="s">
        <v>137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79"/>
      <c r="N42" s="79"/>
    </row>
    <row r="43" spans="1:14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159" t="s">
        <v>138</v>
      </c>
      <c r="N43" s="159"/>
    </row>
    <row r="44" spans="1:14" ht="14.25" customHeight="1">
      <c r="A44" s="160" t="s">
        <v>139</v>
      </c>
      <c r="B44" s="161" t="s">
        <v>140</v>
      </c>
      <c r="C44" s="162" t="s">
        <v>141</v>
      </c>
      <c r="D44" s="162"/>
      <c r="E44" s="162"/>
      <c r="F44" s="162"/>
      <c r="G44" s="162"/>
      <c r="H44" s="162"/>
      <c r="I44" s="162"/>
      <c r="J44" s="162"/>
      <c r="K44" s="162"/>
      <c r="L44" s="162"/>
      <c r="M44" s="163" t="s">
        <v>108</v>
      </c>
      <c r="N44" s="163"/>
    </row>
    <row r="45" spans="1:14" ht="14.25">
      <c r="A45" s="160"/>
      <c r="B45" s="161"/>
      <c r="C45" s="164" t="s">
        <v>142</v>
      </c>
      <c r="D45" s="164"/>
      <c r="E45" s="164"/>
      <c r="F45" s="164"/>
      <c r="G45" s="164"/>
      <c r="H45" s="162" t="s">
        <v>143</v>
      </c>
      <c r="I45" s="162"/>
      <c r="J45" s="162"/>
      <c r="K45" s="162"/>
      <c r="L45" s="162"/>
      <c r="M45" s="163"/>
      <c r="N45" s="163"/>
    </row>
    <row r="46" spans="1:14" ht="14.25">
      <c r="A46" s="160"/>
      <c r="B46" s="161"/>
      <c r="C46" s="115" t="s">
        <v>144</v>
      </c>
      <c r="D46" s="115" t="s">
        <v>145</v>
      </c>
      <c r="E46" s="115" t="s">
        <v>146</v>
      </c>
      <c r="F46" s="115" t="s">
        <v>147</v>
      </c>
      <c r="G46" s="115" t="s">
        <v>148</v>
      </c>
      <c r="H46" s="115" t="s">
        <v>144</v>
      </c>
      <c r="I46" s="115" t="s">
        <v>145</v>
      </c>
      <c r="J46" s="115" t="s">
        <v>146</v>
      </c>
      <c r="K46" s="115" t="s">
        <v>147</v>
      </c>
      <c r="L46" s="116" t="s">
        <v>148</v>
      </c>
      <c r="M46" s="163"/>
      <c r="N46" s="163"/>
    </row>
    <row r="47" spans="1:14" ht="14.25">
      <c r="A47" s="117" t="s">
        <v>144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9"/>
      <c r="M47" s="133"/>
      <c r="N47" s="133"/>
    </row>
    <row r="48" spans="1:14" ht="14.25">
      <c r="A48" s="89" t="s">
        <v>110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120"/>
      <c r="M48" s="133"/>
      <c r="N48" s="133"/>
    </row>
    <row r="49" spans="1:14" ht="14.25">
      <c r="A49" s="89" t="s">
        <v>149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133"/>
      <c r="N49" s="133"/>
    </row>
    <row r="50" spans="1:14" ht="14.25">
      <c r="A50" s="89" t="s">
        <v>112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133"/>
      <c r="N50" s="133"/>
    </row>
    <row r="51" spans="1:12" ht="14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33" customHeight="1">
      <c r="A54" s="154" t="s">
        <v>150</v>
      </c>
      <c r="B54" s="154"/>
      <c r="C54" s="154"/>
      <c r="D54" s="121"/>
      <c r="E54" s="4"/>
      <c r="F54" s="4"/>
      <c r="G54" s="4"/>
      <c r="H54" s="4"/>
      <c r="I54" s="4"/>
      <c r="J54" s="4"/>
      <c r="K54" s="4"/>
      <c r="L54" s="4"/>
    </row>
    <row r="55" spans="1:12" ht="30.75" customHeight="1">
      <c r="A55" s="154" t="s">
        <v>82</v>
      </c>
      <c r="B55" s="154"/>
      <c r="C55" s="154"/>
      <c r="D55" s="121"/>
      <c r="E55" s="4"/>
      <c r="F55" s="4"/>
      <c r="G55" s="4"/>
      <c r="H55" s="4"/>
      <c r="I55" s="4"/>
      <c r="J55" s="4"/>
      <c r="K55" s="4"/>
      <c r="L55" s="4"/>
    </row>
    <row r="56" spans="1:12" ht="21" customHeight="1">
      <c r="A56" s="155" t="s">
        <v>151</v>
      </c>
      <c r="B56" s="155"/>
      <c r="C56" s="155"/>
      <c r="D56" s="121"/>
      <c r="E56" s="4"/>
      <c r="F56" s="4"/>
      <c r="G56" s="4"/>
      <c r="H56" s="4"/>
      <c r="I56" s="4"/>
      <c r="J56" s="4"/>
      <c r="K56" s="4"/>
      <c r="L56" s="4"/>
    </row>
    <row r="57" spans="1:4" ht="118.5" customHeight="1">
      <c r="A57" s="156" t="s">
        <v>152</v>
      </c>
      <c r="B57" s="156"/>
      <c r="C57" s="156"/>
      <c r="D57" s="156"/>
    </row>
  </sheetData>
  <sheetProtection selectLockedCells="1" selectUnlockedCells="1"/>
  <mergeCells count="32">
    <mergeCell ref="A2:A3"/>
    <mergeCell ref="B2:C3"/>
    <mergeCell ref="B4:C4"/>
    <mergeCell ref="B5:C5"/>
    <mergeCell ref="B6:C6"/>
    <mergeCell ref="A8:C8"/>
    <mergeCell ref="B9:C9"/>
    <mergeCell ref="B10:C10"/>
    <mergeCell ref="B11:C11"/>
    <mergeCell ref="A13:C13"/>
    <mergeCell ref="A20:D20"/>
    <mergeCell ref="A21:A22"/>
    <mergeCell ref="B21:B22"/>
    <mergeCell ref="C21:C22"/>
    <mergeCell ref="D21:D22"/>
    <mergeCell ref="A23:D23"/>
    <mergeCell ref="A42:L42"/>
    <mergeCell ref="M43:N43"/>
    <mergeCell ref="A44:A46"/>
    <mergeCell ref="B44:B46"/>
    <mergeCell ref="C44:L44"/>
    <mergeCell ref="M44:N46"/>
    <mergeCell ref="C45:G45"/>
    <mergeCell ref="H45:L45"/>
    <mergeCell ref="M47:N47"/>
    <mergeCell ref="M48:N48"/>
    <mergeCell ref="M49:N49"/>
    <mergeCell ref="M50:N50"/>
    <mergeCell ref="A54:C54"/>
    <mergeCell ref="A55:C55"/>
    <mergeCell ref="A56:C56"/>
    <mergeCell ref="A57:D57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tabSelected="1" workbookViewId="0" topLeftCell="A4">
      <selection activeCell="C13" sqref="C13"/>
    </sheetView>
  </sheetViews>
  <sheetFormatPr defaultColWidth="9.140625" defaultRowHeight="15"/>
  <cols>
    <col min="2" max="2" width="43.57421875" style="5" customWidth="1"/>
    <col min="3" max="3" width="49.57421875" style="0" customWidth="1"/>
  </cols>
  <sheetData>
    <row r="2" spans="2:3" ht="14.25" customHeight="1">
      <c r="B2" s="153" t="s">
        <v>153</v>
      </c>
      <c r="C2" s="153"/>
    </row>
    <row r="3" spans="2:3" ht="63" customHeight="1">
      <c r="B3" s="153"/>
      <c r="C3" s="153"/>
    </row>
    <row r="4" spans="2:3" ht="15">
      <c r="B4" s="68" t="s">
        <v>9</v>
      </c>
      <c r="C4" s="114" t="s">
        <v>10</v>
      </c>
    </row>
    <row r="5" spans="2:3" ht="15">
      <c r="B5" s="68" t="s">
        <v>11</v>
      </c>
      <c r="C5" s="114">
        <v>7002013181</v>
      </c>
    </row>
    <row r="6" spans="2:3" ht="15">
      <c r="B6" s="68" t="s">
        <v>12</v>
      </c>
      <c r="C6" s="114">
        <v>700201001</v>
      </c>
    </row>
    <row r="7" spans="2:3" ht="15">
      <c r="B7" s="68" t="s">
        <v>13</v>
      </c>
      <c r="C7" s="114" t="s">
        <v>14</v>
      </c>
    </row>
    <row r="8" spans="2:3" ht="14.25">
      <c r="B8" s="69"/>
      <c r="C8" s="122"/>
    </row>
    <row r="9" spans="2:3" ht="14.25">
      <c r="B9" s="69"/>
      <c r="C9" s="4"/>
    </row>
    <row r="10" spans="2:3" ht="15">
      <c r="B10" s="71" t="s">
        <v>87</v>
      </c>
      <c r="C10" s="123" t="s">
        <v>35</v>
      </c>
    </row>
    <row r="11" spans="2:3" ht="42.75">
      <c r="B11" s="3" t="s">
        <v>154</v>
      </c>
      <c r="C11" s="2">
        <v>140</v>
      </c>
    </row>
    <row r="12" spans="2:3" ht="42.75">
      <c r="B12" s="3" t="s">
        <v>155</v>
      </c>
      <c r="C12" s="2">
        <v>135</v>
      </c>
    </row>
    <row r="13" spans="2:3" ht="42.75">
      <c r="B13" s="3" t="s">
        <v>156</v>
      </c>
      <c r="C13" s="2">
        <v>3</v>
      </c>
    </row>
    <row r="14" spans="2:3" ht="51.75" customHeight="1">
      <c r="B14" s="3" t="s">
        <v>157</v>
      </c>
      <c r="C14" s="89"/>
    </row>
    <row r="15" spans="2:3" ht="14.25">
      <c r="B15" s="69"/>
      <c r="C15" s="4"/>
    </row>
    <row r="16" spans="2:3" ht="14.25">
      <c r="B16" s="69"/>
      <c r="C16" s="4"/>
    </row>
    <row r="17" spans="2:3" ht="14.25" customHeight="1">
      <c r="B17" s="173" t="s">
        <v>158</v>
      </c>
      <c r="C17" s="173"/>
    </row>
    <row r="18" spans="2:3" ht="50.25" customHeight="1">
      <c r="B18" s="173" t="s">
        <v>159</v>
      </c>
      <c r="C18" s="173"/>
    </row>
  </sheetData>
  <sheetProtection selectLockedCells="1" selectUnlockedCells="1"/>
  <mergeCells count="3">
    <mergeCell ref="B2:C3"/>
    <mergeCell ref="B17:C17"/>
    <mergeCell ref="B18:C18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10" ht="15">
      <c r="B1" s="176"/>
      <c r="C1" s="176"/>
      <c r="D1" s="176"/>
      <c r="E1" s="176"/>
      <c r="F1" s="4"/>
      <c r="G1" s="124"/>
      <c r="H1" s="122"/>
      <c r="I1" s="122"/>
      <c r="J1" s="4"/>
    </row>
    <row r="2" spans="1:10" ht="15">
      <c r="A2" s="68" t="s">
        <v>9</v>
      </c>
      <c r="B2" s="164" t="s">
        <v>10</v>
      </c>
      <c r="C2" s="164"/>
      <c r="D2" s="164"/>
      <c r="E2" s="164"/>
      <c r="F2" s="4"/>
      <c r="G2" s="124"/>
      <c r="H2" s="177"/>
      <c r="I2" s="177"/>
      <c r="J2" s="4"/>
    </row>
    <row r="3" spans="1:10" ht="15">
      <c r="A3" s="68" t="s">
        <v>11</v>
      </c>
      <c r="B3" s="164">
        <v>7002013181</v>
      </c>
      <c r="C3" s="164"/>
      <c r="D3" s="164"/>
      <c r="E3" s="164"/>
      <c r="F3" s="4"/>
      <c r="G3" s="4"/>
      <c r="H3" s="4"/>
      <c r="I3" s="4"/>
      <c r="J3" s="4"/>
    </row>
    <row r="4" spans="1:10" ht="15" customHeight="1">
      <c r="A4" s="68" t="s">
        <v>12</v>
      </c>
      <c r="B4" s="164">
        <v>700201001</v>
      </c>
      <c r="C4" s="164"/>
      <c r="D4" s="164"/>
      <c r="E4" s="164"/>
      <c r="F4" s="4"/>
      <c r="G4" s="4"/>
      <c r="H4" s="4"/>
      <c r="I4" s="4"/>
      <c r="J4" s="4"/>
    </row>
    <row r="5" spans="1:10" ht="15" customHeight="1">
      <c r="A5" s="68" t="s">
        <v>13</v>
      </c>
      <c r="B5" s="164" t="s">
        <v>14</v>
      </c>
      <c r="C5" s="164"/>
      <c r="D5" s="164"/>
      <c r="E5" s="164"/>
      <c r="F5" s="4"/>
      <c r="G5" s="4"/>
      <c r="H5" s="4"/>
      <c r="I5" s="4"/>
      <c r="J5" s="4"/>
    </row>
    <row r="6" spans="1:10" ht="15" customHeight="1">
      <c r="A6" s="68" t="s">
        <v>160</v>
      </c>
      <c r="B6" s="164" t="s">
        <v>161</v>
      </c>
      <c r="C6" s="164"/>
      <c r="D6" s="164"/>
      <c r="E6" s="164"/>
      <c r="F6" s="4"/>
      <c r="G6" s="4"/>
      <c r="H6" s="4"/>
      <c r="I6" s="4"/>
      <c r="J6" s="4"/>
    </row>
    <row r="7" spans="1:10" ht="60.75" customHeight="1">
      <c r="A7" s="175" t="s">
        <v>162</v>
      </c>
      <c r="B7" s="175"/>
      <c r="C7" s="175"/>
      <c r="D7" s="175"/>
      <c r="E7" s="175"/>
      <c r="F7" s="175"/>
      <c r="G7" s="175"/>
      <c r="H7" s="175"/>
      <c r="I7" s="175"/>
      <c r="J7" s="175"/>
    </row>
    <row r="8" spans="1:10" ht="14.2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4.2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4.25">
      <c r="A10" s="174" t="s">
        <v>163</v>
      </c>
      <c r="B10" s="174"/>
      <c r="C10" s="174"/>
      <c r="D10" s="174"/>
      <c r="E10" s="174"/>
      <c r="F10" s="174"/>
      <c r="G10" s="174"/>
      <c r="H10" s="174"/>
      <c r="I10" s="174"/>
      <c r="J10" s="174"/>
    </row>
    <row r="11" spans="1:10" ht="14.25">
      <c r="A11" s="174"/>
      <c r="B11" s="174"/>
      <c r="C11" s="174"/>
      <c r="D11" s="174"/>
      <c r="E11" s="174"/>
      <c r="F11" s="174"/>
      <c r="G11" s="174"/>
      <c r="H11" s="174"/>
      <c r="I11" s="174"/>
      <c r="J11" s="174"/>
    </row>
    <row r="12" spans="1:10" ht="14.25">
      <c r="A12" s="174"/>
      <c r="B12" s="174"/>
      <c r="C12" s="174"/>
      <c r="D12" s="174"/>
      <c r="E12" s="174"/>
      <c r="F12" s="174"/>
      <c r="G12" s="174"/>
      <c r="H12" s="174"/>
      <c r="I12" s="174"/>
      <c r="J12" s="174"/>
    </row>
    <row r="13" spans="1:10" ht="14.25">
      <c r="A13" s="174"/>
      <c r="B13" s="174"/>
      <c r="C13" s="174"/>
      <c r="D13" s="174"/>
      <c r="E13" s="174"/>
      <c r="F13" s="174"/>
      <c r="G13" s="174"/>
      <c r="H13" s="174"/>
      <c r="I13" s="174"/>
      <c r="J13" s="174"/>
    </row>
    <row r="14" spans="1:10" ht="14.25">
      <c r="A14" s="174"/>
      <c r="B14" s="174"/>
      <c r="C14" s="174"/>
      <c r="D14" s="174"/>
      <c r="E14" s="174"/>
      <c r="F14" s="174"/>
      <c r="G14" s="174"/>
      <c r="H14" s="174"/>
      <c r="I14" s="174"/>
      <c r="J14" s="174"/>
    </row>
    <row r="15" spans="1:10" ht="14.25">
      <c r="A15" s="174"/>
      <c r="B15" s="174"/>
      <c r="C15" s="174"/>
      <c r="D15" s="174"/>
      <c r="E15" s="174"/>
      <c r="F15" s="174"/>
      <c r="G15" s="174"/>
      <c r="H15" s="174"/>
      <c r="I15" s="174"/>
      <c r="J15" s="174"/>
    </row>
    <row r="16" spans="1:10" ht="14.25">
      <c r="A16" s="174"/>
      <c r="B16" s="174"/>
      <c r="C16" s="174"/>
      <c r="D16" s="174"/>
      <c r="E16" s="174"/>
      <c r="F16" s="174"/>
      <c r="G16" s="174"/>
      <c r="H16" s="174"/>
      <c r="I16" s="174"/>
      <c r="J16" s="174"/>
    </row>
    <row r="17" spans="1:10" ht="14.25">
      <c r="A17" s="174"/>
      <c r="B17" s="174"/>
      <c r="C17" s="174"/>
      <c r="D17" s="174"/>
      <c r="E17" s="174"/>
      <c r="F17" s="174"/>
      <c r="G17" s="174"/>
      <c r="H17" s="174"/>
      <c r="I17" s="174"/>
      <c r="J17" s="174"/>
    </row>
    <row r="18" spans="1:10" ht="24.75" customHeight="1">
      <c r="A18" s="174"/>
      <c r="B18" s="174"/>
      <c r="C18" s="174"/>
      <c r="D18" s="174"/>
      <c r="E18" s="174"/>
      <c r="F18" s="174"/>
      <c r="G18" s="174"/>
      <c r="H18" s="174"/>
      <c r="I18" s="174"/>
      <c r="J18" s="174"/>
    </row>
    <row r="19" spans="1:10" ht="27" customHeight="1">
      <c r="A19" s="174"/>
      <c r="B19" s="174"/>
      <c r="C19" s="174"/>
      <c r="D19" s="174"/>
      <c r="E19" s="174"/>
      <c r="F19" s="174"/>
      <c r="G19" s="174"/>
      <c r="H19" s="174"/>
      <c r="I19" s="174"/>
      <c r="J19" s="174"/>
    </row>
    <row r="20" spans="1:10" ht="14.25" customHeight="1" hidden="1">
      <c r="A20" s="174"/>
      <c r="B20" s="174"/>
      <c r="C20" s="174"/>
      <c r="D20" s="174"/>
      <c r="E20" s="174"/>
      <c r="F20" s="174"/>
      <c r="G20" s="174"/>
      <c r="H20" s="174"/>
      <c r="I20" s="174"/>
      <c r="J20" s="174"/>
    </row>
    <row r="21" spans="1:10" ht="14.25" customHeight="1" hidden="1">
      <c r="A21" s="174"/>
      <c r="B21" s="174"/>
      <c r="C21" s="174"/>
      <c r="D21" s="174"/>
      <c r="E21" s="174"/>
      <c r="F21" s="174"/>
      <c r="G21" s="174"/>
      <c r="H21" s="174"/>
      <c r="I21" s="174"/>
      <c r="J21" s="174"/>
    </row>
    <row r="22" spans="1:10" ht="14.25" customHeight="1" hidden="1">
      <c r="A22" s="174"/>
      <c r="B22" s="174"/>
      <c r="C22" s="174"/>
      <c r="D22" s="174"/>
      <c r="E22" s="174"/>
      <c r="F22" s="174"/>
      <c r="G22" s="174"/>
      <c r="H22" s="174"/>
      <c r="I22" s="174"/>
      <c r="J22" s="174"/>
    </row>
    <row r="23" spans="1:10" ht="14.25" customHeight="1" hidden="1">
      <c r="A23" s="174"/>
      <c r="B23" s="174"/>
      <c r="C23" s="174"/>
      <c r="D23" s="174"/>
      <c r="E23" s="174"/>
      <c r="F23" s="174"/>
      <c r="G23" s="174"/>
      <c r="H23" s="174"/>
      <c r="I23" s="174"/>
      <c r="J23" s="174"/>
    </row>
    <row r="24" spans="1:10" ht="14.25" customHeight="1" hidden="1">
      <c r="A24" s="174"/>
      <c r="B24" s="174"/>
      <c r="C24" s="174"/>
      <c r="D24" s="174"/>
      <c r="E24" s="174"/>
      <c r="F24" s="174"/>
      <c r="G24" s="174"/>
      <c r="H24" s="174"/>
      <c r="I24" s="174"/>
      <c r="J24" s="174"/>
    </row>
    <row r="25" spans="1:10" ht="14.25" customHeight="1" hidden="1">
      <c r="A25" s="174"/>
      <c r="B25" s="174"/>
      <c r="C25" s="174"/>
      <c r="D25" s="174"/>
      <c r="E25" s="174"/>
      <c r="F25" s="174"/>
      <c r="G25" s="174"/>
      <c r="H25" s="174"/>
      <c r="I25" s="174"/>
      <c r="J25" s="174"/>
    </row>
    <row r="26" spans="1:10" ht="14.25" customHeight="1" hidden="1">
      <c r="A26" s="174"/>
      <c r="B26" s="174"/>
      <c r="C26" s="174"/>
      <c r="D26" s="174"/>
      <c r="E26" s="174"/>
      <c r="F26" s="174"/>
      <c r="G26" s="174"/>
      <c r="H26" s="174"/>
      <c r="I26" s="174"/>
      <c r="J26" s="174"/>
    </row>
    <row r="28" spans="1:10" ht="36.75" customHeight="1">
      <c r="A28" s="152" t="s">
        <v>164</v>
      </c>
      <c r="B28" s="152"/>
      <c r="C28" s="152"/>
      <c r="D28" s="152"/>
      <c r="E28" s="152"/>
      <c r="F28" s="152"/>
      <c r="G28" s="152"/>
      <c r="H28" s="152"/>
      <c r="I28" s="152"/>
      <c r="J28" s="152"/>
    </row>
  </sheetData>
  <sheetProtection selectLockedCells="1" selectUnlockedCells="1"/>
  <mergeCells count="10">
    <mergeCell ref="B1:E1"/>
    <mergeCell ref="B2:E2"/>
    <mergeCell ref="H2:I2"/>
    <mergeCell ref="B3:E3"/>
    <mergeCell ref="A10:J26"/>
    <mergeCell ref="A28:J28"/>
    <mergeCell ref="B4:E4"/>
    <mergeCell ref="B5:E5"/>
    <mergeCell ref="B6:E6"/>
    <mergeCell ref="A7:J7"/>
  </mergeCells>
  <printOptions/>
  <pageMargins left="0.7083333333333334" right="0.7083333333333334" top="0.39375" bottom="0.393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3">
      <selection activeCell="B12" sqref="B12"/>
    </sheetView>
  </sheetViews>
  <sheetFormatPr defaultColWidth="9.140625" defaultRowHeight="15"/>
  <cols>
    <col min="1" max="1" width="40.7109375" style="0" customWidth="1"/>
  </cols>
  <sheetData>
    <row r="1" spans="2:11" ht="14.25">
      <c r="B1" s="114"/>
      <c r="C1" s="114"/>
      <c r="D1" s="114"/>
      <c r="E1" s="114"/>
      <c r="F1" s="114"/>
      <c r="G1" s="114"/>
      <c r="H1" s="114"/>
      <c r="I1" s="4"/>
      <c r="J1" s="4"/>
      <c r="K1" s="4"/>
    </row>
    <row r="2" spans="1:11" ht="15">
      <c r="A2" s="68" t="s">
        <v>9</v>
      </c>
      <c r="B2" s="164" t="s">
        <v>10</v>
      </c>
      <c r="C2" s="164"/>
      <c r="D2" s="164"/>
      <c r="E2" s="164"/>
      <c r="F2" s="164"/>
      <c r="G2" s="164"/>
      <c r="H2" s="164"/>
      <c r="I2" s="4"/>
      <c r="J2" s="4"/>
      <c r="K2" s="4"/>
    </row>
    <row r="3" spans="1:11" ht="15">
      <c r="A3" s="68" t="s">
        <v>11</v>
      </c>
      <c r="B3" s="164">
        <v>7002013181</v>
      </c>
      <c r="C3" s="164"/>
      <c r="D3" s="164"/>
      <c r="E3" s="164"/>
      <c r="F3" s="164"/>
      <c r="G3" s="164"/>
      <c r="H3" s="164"/>
      <c r="I3" s="4"/>
      <c r="J3" s="4"/>
      <c r="K3" s="4"/>
    </row>
    <row r="4" spans="1:11" ht="15" customHeight="1">
      <c r="A4" s="68" t="s">
        <v>12</v>
      </c>
      <c r="B4" s="164">
        <v>700201001</v>
      </c>
      <c r="C4" s="164"/>
      <c r="D4" s="164"/>
      <c r="E4" s="164"/>
      <c r="F4" s="164"/>
      <c r="G4" s="164"/>
      <c r="H4" s="164"/>
      <c r="I4" s="4"/>
      <c r="J4" s="4"/>
      <c r="K4" s="4"/>
    </row>
    <row r="5" spans="1:11" ht="15" customHeight="1">
      <c r="A5" s="68" t="s">
        <v>160</v>
      </c>
      <c r="B5" s="164" t="s">
        <v>42</v>
      </c>
      <c r="C5" s="164"/>
      <c r="D5" s="164"/>
      <c r="E5" s="164"/>
      <c r="F5" s="164"/>
      <c r="G5" s="164"/>
      <c r="H5" s="164"/>
      <c r="I5" s="4"/>
      <c r="J5" s="4"/>
      <c r="K5" s="4"/>
    </row>
    <row r="6" spans="1:11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34.5" customHeight="1">
      <c r="A7" s="175" t="s">
        <v>165</v>
      </c>
      <c r="B7" s="175"/>
      <c r="C7" s="175"/>
      <c r="D7" s="175"/>
      <c r="E7" s="175"/>
      <c r="F7" s="175"/>
      <c r="G7" s="175"/>
      <c r="H7" s="175"/>
      <c r="I7" s="4"/>
      <c r="J7" s="4"/>
      <c r="K7" s="4"/>
    </row>
    <row r="8" spans="1:11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51.75" customHeight="1">
      <c r="A9" s="3" t="s">
        <v>166</v>
      </c>
      <c r="B9" s="183" t="s">
        <v>167</v>
      </c>
      <c r="C9" s="183"/>
      <c r="D9" s="183"/>
      <c r="E9" s="183"/>
      <c r="F9" s="183"/>
      <c r="G9" s="183"/>
      <c r="H9" s="183"/>
      <c r="I9" s="4"/>
      <c r="J9" s="4"/>
      <c r="K9" s="4"/>
    </row>
    <row r="10" spans="1:11" ht="39.75" customHeight="1">
      <c r="A10" s="125" t="s">
        <v>168</v>
      </c>
      <c r="B10" s="183" t="s">
        <v>169</v>
      </c>
      <c r="C10" s="183"/>
      <c r="D10" s="183"/>
      <c r="E10" s="183"/>
      <c r="F10" s="183"/>
      <c r="G10" s="183"/>
      <c r="H10" s="183"/>
      <c r="I10" s="4"/>
      <c r="J10" s="4"/>
      <c r="K10" s="4"/>
    </row>
    <row r="11" spans="1:11" ht="42" customHeight="1">
      <c r="A11" s="125" t="s">
        <v>170</v>
      </c>
      <c r="B11" s="183" t="s">
        <v>14</v>
      </c>
      <c r="C11" s="183"/>
      <c r="D11" s="183"/>
      <c r="E11" s="183"/>
      <c r="F11" s="183"/>
      <c r="G11" s="183"/>
      <c r="H11" s="183"/>
      <c r="I11" s="4"/>
      <c r="J11" s="4"/>
      <c r="K11" s="4"/>
    </row>
    <row r="12" spans="1:11" ht="40.5" customHeight="1">
      <c r="A12" s="125" t="s">
        <v>171</v>
      </c>
      <c r="B12" s="178" t="s">
        <v>172</v>
      </c>
      <c r="C12" s="178"/>
      <c r="D12" s="178"/>
      <c r="E12" s="178"/>
      <c r="F12" s="178"/>
      <c r="G12" s="178"/>
      <c r="H12" s="178"/>
      <c r="I12" s="4"/>
      <c r="J12" s="4"/>
      <c r="K12" s="4"/>
    </row>
    <row r="13" spans="1:11" ht="35.25" customHeight="1">
      <c r="A13" s="125" t="s">
        <v>173</v>
      </c>
      <c r="B13" s="179" t="s">
        <v>174</v>
      </c>
      <c r="C13" s="179"/>
      <c r="D13" s="179"/>
      <c r="E13" s="179"/>
      <c r="F13" s="179"/>
      <c r="G13" s="179"/>
      <c r="H13" s="179"/>
      <c r="I13" s="4"/>
      <c r="J13" s="4"/>
      <c r="K13" s="4"/>
    </row>
    <row r="14" spans="1:11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32.25" customHeight="1">
      <c r="A15" s="180" t="s">
        <v>175</v>
      </c>
      <c r="B15" s="180"/>
      <c r="C15" s="180"/>
      <c r="D15" s="180"/>
      <c r="E15" s="180"/>
      <c r="F15" s="180"/>
      <c r="G15" s="180"/>
      <c r="H15" s="180"/>
      <c r="I15" s="163" t="s">
        <v>176</v>
      </c>
      <c r="J15" s="163"/>
      <c r="K15" s="163"/>
    </row>
    <row r="16" spans="1:11" ht="33.75" customHeight="1">
      <c r="A16" s="181" t="s">
        <v>177</v>
      </c>
      <c r="B16" s="181"/>
      <c r="C16" s="181"/>
      <c r="D16" s="181"/>
      <c r="E16" s="181"/>
      <c r="F16" s="181"/>
      <c r="G16" s="181"/>
      <c r="H16" s="181"/>
      <c r="I16" s="163"/>
      <c r="J16" s="163"/>
      <c r="K16" s="163"/>
    </row>
    <row r="17" spans="1:11" ht="45" customHeight="1">
      <c r="A17" s="182" t="s">
        <v>178</v>
      </c>
      <c r="B17" s="182"/>
      <c r="C17" s="182"/>
      <c r="D17" s="182"/>
      <c r="E17" s="182"/>
      <c r="F17" s="182"/>
      <c r="G17" s="182"/>
      <c r="H17" s="182"/>
      <c r="I17" s="163"/>
      <c r="J17" s="163"/>
      <c r="K17" s="163"/>
    </row>
    <row r="18" spans="1:11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33.75" customHeight="1">
      <c r="A19" s="173" t="s">
        <v>29</v>
      </c>
      <c r="B19" s="173"/>
      <c r="C19" s="173"/>
      <c r="D19" s="173"/>
      <c r="E19" s="173"/>
      <c r="F19" s="173"/>
      <c r="G19" s="173"/>
      <c r="H19" s="173"/>
      <c r="I19" s="4"/>
      <c r="J19" s="4"/>
      <c r="K19" s="4"/>
    </row>
  </sheetData>
  <sheetProtection selectLockedCells="1" selectUnlockedCells="1"/>
  <mergeCells count="15">
    <mergeCell ref="B2:H2"/>
    <mergeCell ref="B3:H3"/>
    <mergeCell ref="B4:H4"/>
    <mergeCell ref="B5:H5"/>
    <mergeCell ref="I15:K17"/>
    <mergeCell ref="A16:H16"/>
    <mergeCell ref="A17:H17"/>
    <mergeCell ref="A7:H7"/>
    <mergeCell ref="B9:H9"/>
    <mergeCell ref="B10:H10"/>
    <mergeCell ref="B11:H11"/>
    <mergeCell ref="A19:H19"/>
    <mergeCell ref="B12:H12"/>
    <mergeCell ref="B13:H13"/>
    <mergeCell ref="A15:H15"/>
  </mergeCells>
  <hyperlinks>
    <hyperlink ref="B12" r:id="rId1" display="atk@sibmail.com"/>
    <hyperlink ref="B13" r:id="rId2" display="http://atk.tom.ru"/>
  </hyperlinks>
  <printOptions/>
  <pageMargins left="0.5118055555555555" right="0.7083333333333334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2011-04-25T01:43:50Z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