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1290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<sst xmlns="http://schemas.openxmlformats.org/spreadsheetml/2006/main" count="362" uniqueCount="156">
  <si>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</si>
  <si>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</si>
  <si>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</si>
  <si>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</si>
  <si>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</si>
  <si>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</si>
  <si>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</si>
  <si>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</si>
  <si>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</si>
  <si>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</si>
  <si>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</si>
  <si>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</si>
  <si>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</si>
  <si>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</si>
  <si>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</si>
  <si>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</si>
  <si>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</si>
  <si>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</si>
  <si>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</si>
  <si>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</si>
  <si>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</si>
  <si>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</si>
  <si>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</si>
  <si>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</si>
  <si>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</si>
  <si>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</si>
  <si>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</si>
  <si>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</si>
  <si>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</si>
  <si>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</si>
  <si>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</si>
  <si>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</si>
  <si>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</si>
  <si>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</si>
  <si>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</si>
  <si>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</si>
  <si>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</si>
  <si>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</si>
  <si>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</si>
  <si>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</si>
  <si>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</si>
  <si>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</si>
  <si>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</si>
  <si>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</si>
  <si>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</si>
  <si>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</si>
  <si>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</si>
  <si>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</si>
  <si>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</si>
  <si>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</si>
  <si>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</si>
  <si>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</si>
  <si>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</si>
  <si>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</si>
  <si>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</si>
  <si>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</si>
  <si>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</si>
  <si>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</si>
  <si>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</si>
  <si>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</si>
  <si>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</si>
  <si>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</si>
  <si>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</si>
  <si>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</si>
  <si>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</si>
  <si>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</si>
  <si>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</si>
  <si>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</si>
  <si>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</si>
  <si>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</si>
  <si>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</si>
  <si>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</si>
  <si>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</si>
  <si>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</si>
  <si>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</si>
  <si>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</si>
  <si>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</si>
  <si>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</si>
  <si>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</si>
  <si>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</si>
  <si>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</si>
  <si>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</si>
  <si>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</si>
  <si>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</si>
  <si>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</si>
  <si>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</si>
  <si>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</si>
  <si>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ООО Коммунальные Системы "Улу-Юльское"</t>
  </si>
  <si>
    <t>636948, Томская обл., Первомайский р-н, п.Улу-Юл, ул. 50 Лет Октября д.5</t>
  </si>
  <si>
    <t>объем приобретения, тыс.к.Вт.ч</t>
  </si>
  <si>
    <t>-</t>
  </si>
  <si>
    <t>отсутствует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</si>
  <si>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</si>
  <si>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</si>
  <si>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</si>
  <si>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</si>
  <si>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</si>
  <si>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</si>
  <si>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</si>
  <si>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</si>
  <si>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</si>
  <si>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</si>
  <si>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</si>
  <si>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</si>
  <si>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</si>
  <si>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</si>
  <si>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</si>
  <si>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</si>
  <si>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</si>
  <si>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</si>
  <si>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</si>
  <si>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</si>
  <si>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</si>
  <si>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</si>
  <si>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</si>
  <si>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</si>
  <si>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</si>
  <si>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</si>
  <si>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</si>
  <si>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</si>
  <si>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</si>
  <si>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</si>
  <si>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</si>
  <si>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</si>
  <si>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</si>
  <si>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</si>
  <si>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</si>
  <si>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</si>
  <si>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</si>
  <si>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</si>
  <si>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</si>
  <si>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</si>
  <si>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</si>
  <si>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</si>
  <si>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</si>
  <si>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</si>
  <si>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</si>
  <si>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</si>
  <si>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</si>
  <si>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</si>
  <si>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</si>
  <si>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</si>
  <si>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</si>
  <si>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</si>
  <si>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</si>
  <si>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</si>
  <si>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</si>
  <si>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</si>
  <si>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</si>
  <si>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</si>
  <si>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Водоотведение</t>
  </si>
  <si>
    <t>Постановление Главы Администрации муниципального образования "Улу-Юльское сельское поселение" от 24.11.2009г. №21 "О тарифах на жилищно-коммунальные услуги"</t>
  </si>
  <si>
    <t>Администрация МО "Улу-Юльское сельское поселение"</t>
  </si>
  <si>
    <t>01.01.2010-31.12.2010 г.г.</t>
  </si>
  <si>
    <t>2010 (11 мес.)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</si>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</sst>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6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/>
    </xf>
    <xf numFmtId="0" fontId="2" fillId="0" borderId="20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/>
    </xf>
    <xf numFmtId="0" fontId="0" fillId="0" borderId="27" xfId="0" applyFill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vertical="top" wrapText="1"/>
    </xf>
    <xf numFmtId="0" fontId="0" fillId="0" borderId="31" xfId="0" applyFill="1" applyBorder="1" applyAlignment="1">
      <alignment horizontal="center"/>
    </xf>
    <xf numFmtId="0" fontId="2" fillId="0" borderId="32" xfId="0" applyFont="1" applyFill="1" applyBorder="1" applyAlignment="1">
      <alignment vertical="top"/>
    </xf>
    <xf numFmtId="0" fontId="0" fillId="0" borderId="3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33" xfId="0" applyFont="1" applyFill="1" applyBorder="1" applyAlignment="1">
      <alignment vertical="top"/>
    </xf>
    <xf numFmtId="0" fontId="0" fillId="0" borderId="34" xfId="0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top" wrapText="1"/>
    </xf>
    <xf numFmtId="0" fontId="2" fillId="11" borderId="36" xfId="0" applyFont="1" applyFill="1" applyBorder="1" applyAlignment="1">
      <alignment horizontal="left" vertical="center"/>
    </xf>
    <xf numFmtId="0" fontId="2" fillId="11" borderId="3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 wrapText="1"/>
    </xf>
    <xf numFmtId="0" fontId="0" fillId="23" borderId="16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0" fillId="10" borderId="38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" borderId="42" xfId="0" applyFill="1" applyBorder="1" applyAlignment="1">
      <alignment/>
    </xf>
    <xf numFmtId="0" fontId="0" fillId="23" borderId="42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23" fillId="2" borderId="16" xfId="53" applyFont="1" applyFill="1" applyBorder="1" applyAlignment="1" applyProtection="1">
      <alignment horizontal="left" wrapText="1"/>
      <protection/>
    </xf>
    <xf numFmtId="2" fontId="24" fillId="23" borderId="43" xfId="53" applyNumberFormat="1" applyFont="1" applyFill="1" applyBorder="1" applyAlignment="1" applyProtection="1">
      <alignment horizontal="center"/>
      <protection/>
    </xf>
    <xf numFmtId="2" fontId="24" fillId="23" borderId="44" xfId="53" applyNumberFormat="1" applyFont="1" applyFill="1" applyBorder="1" applyAlignment="1" applyProtection="1">
      <alignment horizontal="center"/>
      <protection/>
    </xf>
    <xf numFmtId="2" fontId="24" fillId="23" borderId="45" xfId="53" applyNumberFormat="1" applyFont="1" applyFill="1" applyBorder="1" applyAlignment="1" applyProtection="1">
      <alignment horizontal="center"/>
      <protection/>
    </xf>
    <xf numFmtId="0" fontId="23" fillId="2" borderId="46" xfId="53" applyFont="1" applyFill="1" applyBorder="1" applyAlignment="1" applyProtection="1">
      <alignment horizontal="left" wrapText="1"/>
      <protection/>
    </xf>
    <xf numFmtId="3" fontId="24" fillId="23" borderId="24" xfId="53" applyNumberFormat="1" applyFont="1" applyFill="1" applyBorder="1" applyAlignment="1" applyProtection="1">
      <alignment horizontal="center" wrapText="1"/>
      <protection locked="0"/>
    </xf>
    <xf numFmtId="3" fontId="24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3" fontId="24" fillId="23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2" borderId="16" xfId="54" applyFont="1" applyFill="1" applyBorder="1" applyAlignment="1" applyProtection="1">
      <alignment horizontal="left" wrapText="1"/>
      <protection/>
    </xf>
    <xf numFmtId="0" fontId="23" fillId="2" borderId="14" xfId="53" applyFont="1" applyFill="1" applyBorder="1" applyAlignment="1" applyProtection="1">
      <alignment horizontal="left" wrapText="1"/>
      <protection/>
    </xf>
    <xf numFmtId="2" fontId="24" fillId="23" borderId="10" xfId="53" applyNumberFormat="1" applyFont="1" applyFill="1" applyBorder="1" applyAlignment="1" applyProtection="1">
      <alignment horizontal="center" wrapText="1"/>
      <protection/>
    </xf>
    <xf numFmtId="0" fontId="23" fillId="2" borderId="16" xfId="53" applyFont="1" applyFill="1" applyBorder="1" applyAlignment="1" applyProtection="1">
      <alignment wrapText="1"/>
      <protection/>
    </xf>
    <xf numFmtId="10" fontId="24" fillId="23" borderId="10" xfId="53" applyNumberFormat="1" applyFont="1" applyFill="1" applyBorder="1" applyAlignment="1" applyProtection="1">
      <alignment horizontal="center" wrapText="1"/>
      <protection/>
    </xf>
    <xf numFmtId="0" fontId="24" fillId="2" borderId="16" xfId="53" applyFont="1" applyFill="1" applyBorder="1" applyAlignment="1" applyProtection="1">
      <alignment wrapText="1"/>
      <protection/>
    </xf>
    <xf numFmtId="4" fontId="24" fillId="23" borderId="10" xfId="53" applyNumberFormat="1" applyFont="1" applyFill="1" applyBorder="1" applyAlignment="1" applyProtection="1">
      <alignment horizontal="center" wrapText="1"/>
      <protection/>
    </xf>
    <xf numFmtId="4" fontId="24" fillId="23" borderId="10" xfId="53" applyNumberFormat="1" applyFont="1" applyFill="1" applyBorder="1" applyAlignment="1" applyProtection="1">
      <alignment horizontal="center" wrapText="1"/>
      <protection locked="0"/>
    </xf>
    <xf numFmtId="0" fontId="25" fillId="2" borderId="14" xfId="53" applyFont="1" applyFill="1" applyBorder="1" applyAlignment="1" applyProtection="1">
      <alignment horizontal="left" wrapText="1"/>
      <protection/>
    </xf>
    <xf numFmtId="3" fontId="24" fillId="23" borderId="33" xfId="53" applyNumberFormat="1" applyFont="1" applyFill="1" applyBorder="1" applyAlignment="1" applyProtection="1">
      <alignment horizontal="center" wrapText="1"/>
      <protection locked="0"/>
    </xf>
    <xf numFmtId="4" fontId="24" fillId="23" borderId="47" xfId="53" applyNumberFormat="1" applyFont="1" applyFill="1" applyBorder="1" applyAlignment="1" applyProtection="1">
      <alignment horizontal="center" wrapText="1"/>
      <protection locked="0"/>
    </xf>
    <xf numFmtId="0" fontId="0" fillId="23" borderId="34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2" borderId="49" xfId="0" applyFill="1" applyBorder="1" applyAlignment="1">
      <alignment/>
    </xf>
    <xf numFmtId="0" fontId="0" fillId="23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0" fontId="0" fillId="0" borderId="54" xfId="0" applyFill="1" applyBorder="1" applyAlignment="1">
      <alignment vertical="top" wrapText="1"/>
    </xf>
    <xf numFmtId="0" fontId="0" fillId="0" borderId="35" xfId="0" applyFill="1" applyBorder="1" applyAlignment="1">
      <alignment horizontal="left" vertical="top" wrapText="1" indent="3"/>
    </xf>
    <xf numFmtId="0" fontId="0" fillId="0" borderId="37" xfId="0" applyFill="1" applyBorder="1" applyAlignment="1">
      <alignment vertical="top" wrapText="1"/>
    </xf>
    <xf numFmtId="0" fontId="0" fillId="0" borderId="55" xfId="0" applyFill="1" applyBorder="1" applyAlignment="1">
      <alignment horizontal="left" vertical="top" wrapText="1" indent="3"/>
    </xf>
    <xf numFmtId="0" fontId="2" fillId="0" borderId="56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4" fontId="0" fillId="0" borderId="57" xfId="0" applyNumberFormat="1" applyFill="1" applyBorder="1" applyAlignment="1">
      <alignment horizontal="center" vertical="center" wrapText="1"/>
    </xf>
    <xf numFmtId="4" fontId="0" fillId="0" borderId="58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9" fillId="0" borderId="60" xfId="42" applyFont="1" applyFill="1" applyBorder="1" applyAlignment="1">
      <alignment horizontal="center" vertical="center" wrapText="1"/>
    </xf>
    <xf numFmtId="0" fontId="19" fillId="0" borderId="61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56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63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11" borderId="64" xfId="0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2" fillId="11" borderId="36" xfId="0" applyFont="1" applyFill="1" applyBorder="1" applyAlignment="1">
      <alignment horizontal="left" vertical="center"/>
    </xf>
    <xf numFmtId="0" fontId="2" fillId="11" borderId="66" xfId="0" applyFont="1" applyFill="1" applyBorder="1" applyAlignment="1">
      <alignment horizontal="left" vertic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7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16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/>
    </xf>
    <xf numFmtId="0" fontId="2" fillId="11" borderId="73" xfId="0" applyFont="1" applyFill="1" applyBorder="1" applyAlignment="1">
      <alignment horizontal="center" vertical="center"/>
    </xf>
    <xf numFmtId="0" fontId="2" fillId="11" borderId="7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3" fillId="6" borderId="72" xfId="53" applyFont="1" applyFill="1" applyBorder="1" applyAlignment="1" applyProtection="1">
      <alignment horizontal="center" vertical="center" wrapText="1"/>
      <protection/>
    </xf>
    <xf numFmtId="0" fontId="23" fillId="6" borderId="75" xfId="53" applyFont="1" applyFill="1" applyBorder="1" applyAlignment="1" applyProtection="1">
      <alignment horizontal="center" vertical="center" wrapText="1"/>
      <protection/>
    </xf>
    <xf numFmtId="0" fontId="23" fillId="6" borderId="68" xfId="53" applyFont="1" applyFill="1" applyBorder="1" applyAlignment="1" applyProtection="1">
      <alignment horizontal="center" vertical="center" wrapText="1"/>
      <protection/>
    </xf>
    <xf numFmtId="0" fontId="23" fillId="10" borderId="36" xfId="53" applyFont="1" applyFill="1" applyBorder="1" applyAlignment="1" applyProtection="1">
      <alignment horizontal="center" vertical="center" wrapText="1"/>
      <protection/>
    </xf>
    <xf numFmtId="0" fontId="23" fillId="10" borderId="66" xfId="53" applyFont="1" applyFill="1" applyBorder="1" applyAlignment="1" applyProtection="1">
      <alignment horizontal="center" vertical="center" wrapText="1"/>
      <protection/>
    </xf>
    <xf numFmtId="0" fontId="23" fillId="10" borderId="68" xfId="53" applyFont="1" applyFill="1" applyBorder="1" applyAlignment="1" applyProtection="1">
      <alignment horizontal="center" vertical="center" wrapText="1"/>
      <protection/>
    </xf>
    <xf numFmtId="0" fontId="23" fillId="10" borderId="70" xfId="53" applyFont="1" applyFill="1" applyBorder="1" applyAlignment="1" applyProtection="1">
      <alignment horizontal="center" vertical="center" wrapText="1"/>
      <protection/>
    </xf>
    <xf numFmtId="0" fontId="23" fillId="10" borderId="37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10" borderId="38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3" borderId="78" xfId="0" applyFill="1" applyBorder="1" applyAlignment="1">
      <alignment horizontal="center" vertical="center"/>
    </xf>
    <xf numFmtId="0" fontId="0" fillId="23" borderId="79" xfId="0" applyFill="1" applyBorder="1" applyAlignment="1">
      <alignment horizontal="center" vertical="center"/>
    </xf>
    <xf numFmtId="0" fontId="0" fillId="23" borderId="80" xfId="0" applyFill="1" applyBorder="1" applyAlignment="1">
      <alignment horizontal="center" vertical="center"/>
    </xf>
    <xf numFmtId="0" fontId="0" fillId="23" borderId="81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82" xfId="0" applyFill="1" applyBorder="1" applyAlignment="1">
      <alignment horizontal="center" vertical="center"/>
    </xf>
    <xf numFmtId="0" fontId="0" fillId="23" borderId="83" xfId="0" applyFill="1" applyBorder="1" applyAlignment="1">
      <alignment horizontal="center" vertical="center"/>
    </xf>
    <xf numFmtId="0" fontId="0" fillId="23" borderId="84" xfId="0" applyFill="1" applyBorder="1" applyAlignment="1">
      <alignment horizontal="center" vertical="center"/>
    </xf>
    <xf numFmtId="0" fontId="0" fillId="23" borderId="85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48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/>
    </xf>
    <xf numFmtId="0" fontId="0" fillId="4" borderId="48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8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9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0" fillId="4" borderId="90" xfId="0" applyFill="1" applyBorder="1" applyAlignment="1">
      <alignment horizontal="center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wrapText="1"/>
    </xf>
    <xf numFmtId="0" fontId="0" fillId="4" borderId="71" xfId="0" applyFill="1" applyBorder="1" applyAlignment="1">
      <alignment horizontal="left" wrapText="1"/>
    </xf>
    <xf numFmtId="0" fontId="0" fillId="4" borderId="90" xfId="0" applyFill="1" applyBorder="1" applyAlignment="1">
      <alignment horizontal="left" wrapText="1"/>
    </xf>
    <xf numFmtId="164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7;&#1072;&#1087;&#1077;&#1075;&#1080;&#1085;&#1072;\&#1056;&#1072;&#1089;&#1082;&#1088;&#1099;&#1090;&#1080;&#1077;%20&#1080;&#1085;&#1092;&#1086;&#1088;&#1084;&#1072;&#1094;&#1080;&#1080;\&#1050;&#1086;&#1084;&#1089;&#1086;&#1084;&#1086;&#1083;&#1100;&#1089;&#1082;&#1086;&#1077;\&#1042;&#1086;&#1076;&#1086;&#1086;&#1090;&#1074;&#1077;&#1076;&#1077;&#1085;&#1080;&#1077;%20&#1050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57;%20&#1059;&#1083;&#1091;-&#1102;&#1083;&#1100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1"/>
      <sheetName val="ВО1.1."/>
      <sheetName val="ВО1.2."/>
      <sheetName val="ВО2"/>
      <sheetName val="ВО3"/>
      <sheetName val="4(а-г)"/>
      <sheetName val="4 д)"/>
      <sheetName val="4 е)"/>
      <sheetName val="5"/>
      <sheetName val="6"/>
      <sheetName val="7"/>
    </sheetNames>
    <sheetDataSet>
      <sheetData sheetId="1">
        <row r="6">
          <cell r="D6">
            <v>701201001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 Т"/>
      <sheetName val="9 Т"/>
      <sheetName val="8 В"/>
      <sheetName val="9 В"/>
      <sheetName val="10"/>
      <sheetName val="11 В"/>
      <sheetName val="12"/>
      <sheetName val="9 С"/>
      <sheetName val="8 С"/>
      <sheetName val="11 С"/>
      <sheetName val="13"/>
      <sheetName val="14"/>
    </sheetNames>
    <sheetDataSet>
      <sheetData sheetId="18">
        <row r="8">
          <cell r="C8">
            <v>131557.72799999992</v>
          </cell>
        </row>
        <row r="9">
          <cell r="C9">
            <v>316</v>
          </cell>
        </row>
        <row r="11">
          <cell r="C11">
            <v>428264.8572636854</v>
          </cell>
        </row>
        <row r="13">
          <cell r="C13">
            <v>57863.42</v>
          </cell>
        </row>
        <row r="14">
          <cell r="C14">
            <v>741.98</v>
          </cell>
        </row>
        <row r="16">
          <cell r="C16">
            <v>10615</v>
          </cell>
        </row>
        <row r="18">
          <cell r="C18">
            <v>2983.26</v>
          </cell>
        </row>
        <row r="31">
          <cell r="C31">
            <v>34317.6</v>
          </cell>
        </row>
        <row r="42">
          <cell r="C42">
            <v>165865.84834489416</v>
          </cell>
        </row>
        <row r="44">
          <cell r="C44">
            <v>82771.74999566242</v>
          </cell>
        </row>
        <row r="47">
          <cell r="C47">
            <v>905159.5236085795</v>
          </cell>
        </row>
        <row r="50">
          <cell r="C50">
            <v>-17793.413608579664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23" t="s">
        <v>82</v>
      </c>
      <c r="C3" s="124"/>
    </row>
    <row r="4" spans="2:3" ht="45" customHeight="1">
      <c r="B4" s="9" t="s">
        <v>1</v>
      </c>
      <c r="C4" s="10" t="s">
        <v>80</v>
      </c>
    </row>
    <row r="5" spans="2:3" ht="45">
      <c r="B5" s="11" t="s">
        <v>2</v>
      </c>
      <c r="C5" s="10" t="s">
        <v>80</v>
      </c>
    </row>
    <row r="6" spans="2:3" ht="45">
      <c r="B6" s="11" t="s">
        <v>3</v>
      </c>
      <c r="C6" s="10" t="s">
        <v>80</v>
      </c>
    </row>
    <row r="7" spans="2:3" ht="66.75" customHeight="1">
      <c r="B7" s="11" t="s">
        <v>4</v>
      </c>
      <c r="C7" s="10" t="s">
        <v>81</v>
      </c>
    </row>
    <row r="8" spans="2:3" ht="45">
      <c r="B8" s="11" t="s">
        <v>5</v>
      </c>
      <c r="C8" s="10" t="s">
        <v>81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8"/>
      <c r="C1" s="178"/>
      <c r="D1" s="178"/>
      <c r="E1" s="178"/>
    </row>
    <row r="2" spans="1:9" ht="15">
      <c r="A2" s="4" t="s">
        <v>31</v>
      </c>
      <c r="B2" s="182" t="str">
        <f>5!C5</f>
        <v>ООО Коммунальные Системы "Улу-Юльское"</v>
      </c>
      <c r="C2" s="182"/>
      <c r="D2" s="182"/>
      <c r="E2" s="182"/>
      <c r="G2" s="2"/>
      <c r="H2" s="194"/>
      <c r="I2" s="194"/>
    </row>
    <row r="3" spans="1:5" ht="15">
      <c r="A3" s="4" t="s">
        <v>32</v>
      </c>
      <c r="B3" s="182">
        <f>5!C6</f>
        <v>7012005870</v>
      </c>
      <c r="C3" s="182"/>
      <c r="D3" s="182"/>
      <c r="E3" s="182"/>
    </row>
    <row r="4" spans="1:5" ht="15">
      <c r="A4" s="4" t="s">
        <v>33</v>
      </c>
      <c r="B4" s="182">
        <f>5!C7</f>
        <v>701201001</v>
      </c>
      <c r="C4" s="182"/>
      <c r="D4" s="182"/>
      <c r="E4" s="182"/>
    </row>
    <row r="5" spans="1:5" ht="33.75" customHeight="1">
      <c r="A5" s="32" t="s">
        <v>34</v>
      </c>
      <c r="B5" s="193" t="str">
        <f>5!C8</f>
        <v>636948, Томская обл., Первомайский р-н, п.Улу-Юл, ул. 50 Лет Октября д.5</v>
      </c>
      <c r="C5" s="193"/>
      <c r="D5" s="193"/>
      <c r="E5" s="193"/>
    </row>
    <row r="6" spans="1:5" ht="15">
      <c r="A6" s="4" t="s">
        <v>47</v>
      </c>
      <c r="B6" s="182" t="s">
        <v>154</v>
      </c>
      <c r="C6" s="182"/>
      <c r="D6" s="182"/>
      <c r="E6" s="182"/>
    </row>
    <row r="7" spans="1:10" ht="60.75" customHeight="1">
      <c r="A7" s="183" t="s">
        <v>48</v>
      </c>
      <c r="B7" s="183"/>
      <c r="C7" s="183"/>
      <c r="D7" s="183"/>
      <c r="E7" s="183"/>
      <c r="F7" s="183"/>
      <c r="G7" s="183"/>
      <c r="H7" s="183"/>
      <c r="I7" s="183"/>
      <c r="J7" s="183"/>
    </row>
    <row r="8" ht="15.75" thickBot="1"/>
    <row r="9" spans="1:10" ht="15">
      <c r="A9" s="184" t="s">
        <v>90</v>
      </c>
      <c r="B9" s="185"/>
      <c r="C9" s="185"/>
      <c r="D9" s="185"/>
      <c r="E9" s="185"/>
      <c r="F9" s="185"/>
      <c r="G9" s="185"/>
      <c r="H9" s="185"/>
      <c r="I9" s="185"/>
      <c r="J9" s="186"/>
    </row>
    <row r="10" spans="1:10" ht="15">
      <c r="A10" s="187"/>
      <c r="B10" s="188"/>
      <c r="C10" s="188"/>
      <c r="D10" s="188"/>
      <c r="E10" s="188"/>
      <c r="F10" s="188"/>
      <c r="G10" s="188"/>
      <c r="H10" s="188"/>
      <c r="I10" s="188"/>
      <c r="J10" s="189"/>
    </row>
    <row r="11" spans="1:10" ht="15">
      <c r="A11" s="187"/>
      <c r="B11" s="188"/>
      <c r="C11" s="188"/>
      <c r="D11" s="188"/>
      <c r="E11" s="188"/>
      <c r="F11" s="188"/>
      <c r="G11" s="188"/>
      <c r="H11" s="188"/>
      <c r="I11" s="188"/>
      <c r="J11" s="189"/>
    </row>
    <row r="12" spans="1:10" ht="15">
      <c r="A12" s="187"/>
      <c r="B12" s="188"/>
      <c r="C12" s="188"/>
      <c r="D12" s="188"/>
      <c r="E12" s="188"/>
      <c r="F12" s="188"/>
      <c r="G12" s="188"/>
      <c r="H12" s="188"/>
      <c r="I12" s="188"/>
      <c r="J12" s="189"/>
    </row>
    <row r="13" spans="1:10" ht="15">
      <c r="A13" s="187"/>
      <c r="B13" s="188"/>
      <c r="C13" s="188"/>
      <c r="D13" s="188"/>
      <c r="E13" s="188"/>
      <c r="F13" s="188"/>
      <c r="G13" s="188"/>
      <c r="H13" s="188"/>
      <c r="I13" s="188"/>
      <c r="J13" s="189"/>
    </row>
    <row r="14" spans="1:10" ht="15">
      <c r="A14" s="187"/>
      <c r="B14" s="188"/>
      <c r="C14" s="188"/>
      <c r="D14" s="188"/>
      <c r="E14" s="188"/>
      <c r="F14" s="188"/>
      <c r="G14" s="188"/>
      <c r="H14" s="188"/>
      <c r="I14" s="188"/>
      <c r="J14" s="189"/>
    </row>
    <row r="15" spans="1:10" ht="15">
      <c r="A15" s="187"/>
      <c r="B15" s="188"/>
      <c r="C15" s="188"/>
      <c r="D15" s="188"/>
      <c r="E15" s="188"/>
      <c r="F15" s="188"/>
      <c r="G15" s="188"/>
      <c r="H15" s="188"/>
      <c r="I15" s="188"/>
      <c r="J15" s="189"/>
    </row>
    <row r="16" spans="1:10" ht="15">
      <c r="A16" s="187"/>
      <c r="B16" s="188"/>
      <c r="C16" s="188"/>
      <c r="D16" s="188"/>
      <c r="E16" s="188"/>
      <c r="F16" s="188"/>
      <c r="G16" s="188"/>
      <c r="H16" s="188"/>
      <c r="I16" s="188"/>
      <c r="J16" s="189"/>
    </row>
    <row r="17" spans="1:10" ht="15">
      <c r="A17" s="187"/>
      <c r="B17" s="188"/>
      <c r="C17" s="188"/>
      <c r="D17" s="188"/>
      <c r="E17" s="188"/>
      <c r="F17" s="188"/>
      <c r="G17" s="188"/>
      <c r="H17" s="188"/>
      <c r="I17" s="188"/>
      <c r="J17" s="189"/>
    </row>
    <row r="18" spans="1:10" ht="15">
      <c r="A18" s="187"/>
      <c r="B18" s="188"/>
      <c r="C18" s="188"/>
      <c r="D18" s="188"/>
      <c r="E18" s="188"/>
      <c r="F18" s="188"/>
      <c r="G18" s="188"/>
      <c r="H18" s="188"/>
      <c r="I18" s="188"/>
      <c r="J18" s="189"/>
    </row>
    <row r="19" spans="1:10" ht="15">
      <c r="A19" s="187"/>
      <c r="B19" s="188"/>
      <c r="C19" s="188"/>
      <c r="D19" s="188"/>
      <c r="E19" s="188"/>
      <c r="F19" s="188"/>
      <c r="G19" s="188"/>
      <c r="H19" s="188"/>
      <c r="I19" s="188"/>
      <c r="J19" s="189"/>
    </row>
    <row r="20" spans="1:10" ht="15">
      <c r="A20" s="187"/>
      <c r="B20" s="188"/>
      <c r="C20" s="188"/>
      <c r="D20" s="188"/>
      <c r="E20" s="188"/>
      <c r="F20" s="188"/>
      <c r="G20" s="188"/>
      <c r="H20" s="188"/>
      <c r="I20" s="188"/>
      <c r="J20" s="189"/>
    </row>
    <row r="21" spans="1:10" ht="15">
      <c r="A21" s="187"/>
      <c r="B21" s="188"/>
      <c r="C21" s="188"/>
      <c r="D21" s="188"/>
      <c r="E21" s="188"/>
      <c r="F21" s="188"/>
      <c r="G21" s="188"/>
      <c r="H21" s="188"/>
      <c r="I21" s="188"/>
      <c r="J21" s="189"/>
    </row>
    <row r="22" spans="1:10" ht="15">
      <c r="A22" s="187"/>
      <c r="B22" s="188"/>
      <c r="C22" s="188"/>
      <c r="D22" s="188"/>
      <c r="E22" s="188"/>
      <c r="F22" s="188"/>
      <c r="G22" s="188"/>
      <c r="H22" s="188"/>
      <c r="I22" s="188"/>
      <c r="J22" s="189"/>
    </row>
    <row r="23" spans="1:10" ht="15">
      <c r="A23" s="187"/>
      <c r="B23" s="188"/>
      <c r="C23" s="188"/>
      <c r="D23" s="188"/>
      <c r="E23" s="188"/>
      <c r="F23" s="188"/>
      <c r="G23" s="188"/>
      <c r="H23" s="188"/>
      <c r="I23" s="188"/>
      <c r="J23" s="189"/>
    </row>
    <row r="24" spans="1:10" ht="15">
      <c r="A24" s="187"/>
      <c r="B24" s="188"/>
      <c r="C24" s="188"/>
      <c r="D24" s="188"/>
      <c r="E24" s="188"/>
      <c r="F24" s="188"/>
      <c r="G24" s="188"/>
      <c r="H24" s="188"/>
      <c r="I24" s="188"/>
      <c r="J24" s="189"/>
    </row>
    <row r="25" spans="1:10" ht="15.75" thickBot="1">
      <c r="A25" s="190"/>
      <c r="B25" s="191"/>
      <c r="C25" s="191"/>
      <c r="D25" s="191"/>
      <c r="E25" s="191"/>
      <c r="F25" s="191"/>
      <c r="G25" s="191"/>
      <c r="H25" s="191"/>
      <c r="I25" s="191"/>
      <c r="J25" s="192"/>
    </row>
    <row r="27" spans="1:10" ht="32.25" customHeight="1">
      <c r="A27" s="152" t="s">
        <v>54</v>
      </c>
      <c r="B27" s="152"/>
      <c r="C27" s="152"/>
      <c r="D27" s="152"/>
      <c r="E27" s="152"/>
      <c r="F27" s="152"/>
      <c r="G27" s="152"/>
      <c r="H27" s="152"/>
      <c r="I27" s="152"/>
      <c r="J27" s="152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213" t="str">
        <f>5!C5</f>
        <v>ООО Коммунальные Системы "Улу-Юльское"</v>
      </c>
      <c r="D2" s="213"/>
      <c r="E2" s="213"/>
      <c r="F2" s="213"/>
      <c r="G2" s="213"/>
      <c r="H2" s="213"/>
      <c r="I2" s="213"/>
    </row>
    <row r="3" spans="2:9" ht="15">
      <c r="B3" s="4" t="s">
        <v>32</v>
      </c>
      <c r="C3" s="213">
        <f>5!C6</f>
        <v>7012005870</v>
      </c>
      <c r="D3" s="213"/>
      <c r="E3" s="213"/>
      <c r="F3" s="213"/>
      <c r="G3" s="213"/>
      <c r="H3" s="213"/>
      <c r="I3" s="213"/>
    </row>
    <row r="4" spans="2:9" ht="15">
      <c r="B4" s="4" t="s">
        <v>33</v>
      </c>
      <c r="C4" s="214">
        <f>5!C7</f>
        <v>701201001</v>
      </c>
      <c r="D4" s="214"/>
      <c r="E4" s="214"/>
      <c r="F4" s="214"/>
      <c r="G4" s="214"/>
      <c r="H4" s="214"/>
      <c r="I4" s="214"/>
    </row>
    <row r="5" spans="2:9" ht="15">
      <c r="B5" s="4" t="s">
        <v>47</v>
      </c>
      <c r="C5" s="214" t="s">
        <v>154</v>
      </c>
      <c r="D5" s="214"/>
      <c r="E5" s="214"/>
      <c r="F5" s="214"/>
      <c r="G5" s="214"/>
      <c r="H5" s="214"/>
      <c r="I5" s="214"/>
    </row>
    <row r="7" spans="2:9" ht="34.5" customHeight="1">
      <c r="B7" s="183" t="s">
        <v>78</v>
      </c>
      <c r="C7" s="183"/>
      <c r="D7" s="183"/>
      <c r="E7" s="183"/>
      <c r="F7" s="183"/>
      <c r="G7" s="183"/>
      <c r="H7" s="183"/>
      <c r="I7" s="183"/>
    </row>
    <row r="9" spans="2:9" ht="61.5" customHeight="1">
      <c r="B9" s="3" t="s">
        <v>50</v>
      </c>
      <c r="C9" s="169" t="s">
        <v>90</v>
      </c>
      <c r="D9" s="169"/>
      <c r="E9" s="169"/>
      <c r="F9" s="169"/>
      <c r="G9" s="169"/>
      <c r="H9" s="169"/>
      <c r="I9" s="169"/>
    </row>
    <row r="10" spans="2:9" ht="39.75" customHeight="1">
      <c r="B10" s="8" t="s">
        <v>27</v>
      </c>
      <c r="C10" s="169" t="s">
        <v>90</v>
      </c>
      <c r="D10" s="169"/>
      <c r="E10" s="169"/>
      <c r="F10" s="169"/>
      <c r="G10" s="169"/>
      <c r="H10" s="169"/>
      <c r="I10" s="169"/>
    </row>
    <row r="11" spans="2:9" ht="42" customHeight="1">
      <c r="B11" s="8" t="s">
        <v>28</v>
      </c>
      <c r="C11" s="169" t="s">
        <v>90</v>
      </c>
      <c r="D11" s="169"/>
      <c r="E11" s="169"/>
      <c r="F11" s="169"/>
      <c r="G11" s="169"/>
      <c r="H11" s="169"/>
      <c r="I11" s="169"/>
    </row>
    <row r="12" spans="2:9" ht="40.5" customHeight="1">
      <c r="B12" s="8" t="s">
        <v>29</v>
      </c>
      <c r="C12" s="169" t="s">
        <v>90</v>
      </c>
      <c r="D12" s="169"/>
      <c r="E12" s="169"/>
      <c r="F12" s="169"/>
      <c r="G12" s="169"/>
      <c r="H12" s="169"/>
      <c r="I12" s="169"/>
    </row>
    <row r="13" spans="2:9" ht="35.25" customHeight="1">
      <c r="B13" s="8" t="s">
        <v>30</v>
      </c>
      <c r="C13" s="169" t="s">
        <v>90</v>
      </c>
      <c r="D13" s="169"/>
      <c r="E13" s="169"/>
      <c r="F13" s="169"/>
      <c r="G13" s="169"/>
      <c r="H13" s="169"/>
      <c r="I13" s="169"/>
    </row>
    <row r="15" spans="2:12" ht="32.25" customHeight="1">
      <c r="B15" s="195" t="s">
        <v>51</v>
      </c>
      <c r="C15" s="196"/>
      <c r="D15" s="196"/>
      <c r="E15" s="196"/>
      <c r="F15" s="196"/>
      <c r="G15" s="196"/>
      <c r="H15" s="196"/>
      <c r="I15" s="197"/>
      <c r="J15" s="198" t="s">
        <v>49</v>
      </c>
      <c r="K15" s="199"/>
      <c r="L15" s="200"/>
    </row>
    <row r="16" spans="2:12" ht="33.75" customHeight="1">
      <c r="B16" s="207" t="s">
        <v>52</v>
      </c>
      <c r="C16" s="208"/>
      <c r="D16" s="208"/>
      <c r="E16" s="208"/>
      <c r="F16" s="208"/>
      <c r="G16" s="208"/>
      <c r="H16" s="208"/>
      <c r="I16" s="209"/>
      <c r="J16" s="201"/>
      <c r="K16" s="202"/>
      <c r="L16" s="203"/>
    </row>
    <row r="17" spans="2:12" ht="45" customHeight="1">
      <c r="B17" s="210" t="s">
        <v>53</v>
      </c>
      <c r="C17" s="211"/>
      <c r="D17" s="211"/>
      <c r="E17" s="211"/>
      <c r="F17" s="211"/>
      <c r="G17" s="211"/>
      <c r="H17" s="211"/>
      <c r="I17" s="212"/>
      <c r="J17" s="204"/>
      <c r="K17" s="205"/>
      <c r="L17" s="206"/>
    </row>
    <row r="19" spans="2:9" ht="32.25" customHeight="1">
      <c r="B19" s="152" t="s">
        <v>79</v>
      </c>
      <c r="C19" s="152"/>
      <c r="D19" s="152"/>
      <c r="E19" s="152"/>
      <c r="F19" s="152"/>
      <c r="G19" s="152"/>
      <c r="H19" s="152"/>
      <c r="I19" s="152"/>
    </row>
  </sheetData>
  <sheetProtection/>
  <mergeCells count="15"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  <mergeCell ref="B19:I19"/>
    <mergeCell ref="C11:I11"/>
    <mergeCell ref="C12:I12"/>
    <mergeCell ref="C13:I13"/>
    <mergeCell ref="B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18"/>
      <c r="B1" s="118"/>
    </row>
    <row r="2" spans="2:5" ht="51" customHeight="1">
      <c r="B2" s="117" t="s">
        <v>83</v>
      </c>
      <c r="C2" s="134"/>
      <c r="D2" s="134"/>
      <c r="E2" s="134"/>
    </row>
    <row r="3" ht="15.75" thickBot="1"/>
    <row r="4" spans="2:5" ht="15.75" customHeight="1" thickTop="1">
      <c r="B4" s="136" t="s">
        <v>31</v>
      </c>
      <c r="C4" s="136"/>
      <c r="D4" s="137" t="s">
        <v>87</v>
      </c>
      <c r="E4" s="138"/>
    </row>
    <row r="5" spans="2:5" ht="15">
      <c r="B5" s="133" t="s">
        <v>32</v>
      </c>
      <c r="C5" s="133"/>
      <c r="D5" s="131">
        <v>7012005870</v>
      </c>
      <c r="E5" s="132"/>
    </row>
    <row r="6" spans="2:5" ht="15">
      <c r="B6" s="133" t="s">
        <v>33</v>
      </c>
      <c r="C6" s="133"/>
      <c r="D6" s="131">
        <v>701201001</v>
      </c>
      <c r="E6" s="132"/>
    </row>
    <row r="7" spans="2:5" ht="33" customHeight="1" thickBot="1">
      <c r="B7" s="133" t="s">
        <v>34</v>
      </c>
      <c r="C7" s="133"/>
      <c r="D7" s="131" t="s">
        <v>88</v>
      </c>
      <c r="E7" s="132"/>
    </row>
    <row r="8" spans="2:5" ht="58.5" customHeight="1" thickTop="1">
      <c r="B8" s="116" t="s">
        <v>35</v>
      </c>
      <c r="C8" s="116"/>
      <c r="D8" s="128" t="s">
        <v>151</v>
      </c>
      <c r="E8" s="129"/>
    </row>
    <row r="9" spans="2:5" ht="27.75" customHeight="1">
      <c r="B9" s="130" t="s">
        <v>6</v>
      </c>
      <c r="C9" s="130"/>
      <c r="D9" s="131" t="s">
        <v>152</v>
      </c>
      <c r="E9" s="132"/>
    </row>
    <row r="10" spans="2:5" ht="15" customHeight="1">
      <c r="B10" s="133" t="s">
        <v>7</v>
      </c>
      <c r="C10" s="133"/>
      <c r="D10" s="131" t="s">
        <v>153</v>
      </c>
      <c r="E10" s="132"/>
    </row>
    <row r="11" spans="2:5" ht="15.75" thickBot="1">
      <c r="B11" s="135" t="s">
        <v>8</v>
      </c>
      <c r="C11" s="135"/>
      <c r="D11" s="125"/>
      <c r="E11" s="126"/>
    </row>
    <row r="12" spans="2:5" ht="36" customHeight="1" thickBot="1" thickTop="1">
      <c r="B12" s="119" t="s">
        <v>1</v>
      </c>
      <c r="C12" s="119"/>
      <c r="D12" s="120">
        <v>53.87</v>
      </c>
      <c r="E12" s="121"/>
    </row>
    <row r="13" spans="2:5" ht="45.75" customHeight="1" thickTop="1">
      <c r="B13" s="17"/>
      <c r="C13" s="17"/>
      <c r="D13" s="17"/>
      <c r="E13" s="17"/>
    </row>
    <row r="14" spans="2:5" ht="15">
      <c r="B14" s="17"/>
      <c r="C14" s="17"/>
      <c r="D14" s="17"/>
      <c r="E14" s="17"/>
    </row>
    <row r="15" spans="2:5" ht="48" customHeight="1">
      <c r="B15" s="127" t="s">
        <v>84</v>
      </c>
      <c r="C15" s="127"/>
      <c r="D15" s="127"/>
      <c r="E15" s="127"/>
    </row>
    <row r="16" spans="2:5" ht="77.25" customHeight="1">
      <c r="B16" s="127" t="s">
        <v>85</v>
      </c>
      <c r="C16" s="127"/>
      <c r="D16" s="127"/>
      <c r="E16" s="127"/>
    </row>
  </sheetData>
  <sheetProtection/>
  <mergeCells count="22">
    <mergeCell ref="B4:C4"/>
    <mergeCell ref="D4:E4"/>
    <mergeCell ref="B5:C5"/>
    <mergeCell ref="D5:E5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  <mergeCell ref="D11:E11"/>
    <mergeCell ref="B16:E16"/>
    <mergeCell ref="B15:E15"/>
    <mergeCell ref="D8:E8"/>
    <mergeCell ref="B9:C9"/>
    <mergeCell ref="D9:E9"/>
    <mergeCell ref="B10:C10"/>
    <mergeCell ref="D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0">
      <selection activeCell="C18" sqref="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40" customWidth="1"/>
  </cols>
  <sheetData>
    <row r="2" spans="2:3" ht="38.25" customHeight="1">
      <c r="B2" s="139" t="s">
        <v>92</v>
      </c>
      <c r="C2" s="134"/>
    </row>
    <row r="3" ht="15.75" thickBot="1"/>
    <row r="4" spans="2:3" ht="30">
      <c r="B4" s="42" t="s">
        <v>31</v>
      </c>
      <c r="C4" s="43" t="str">
        <f>'ВО1.1.'!D4</f>
        <v>ООО Коммунальные Системы "Улу-Юльское"</v>
      </c>
    </row>
    <row r="5" spans="2:3" ht="15">
      <c r="B5" s="44" t="s">
        <v>32</v>
      </c>
      <c r="C5" s="45">
        <f>'ВО1.1.'!D5</f>
        <v>7012005870</v>
      </c>
    </row>
    <row r="6" spans="2:3" ht="15">
      <c r="B6" s="44" t="s">
        <v>33</v>
      </c>
      <c r="C6" s="45">
        <f>'[1]ВО1.1.'!D6</f>
        <v>701201001</v>
      </c>
    </row>
    <row r="7" spans="2:3" ht="30.75" thickBot="1">
      <c r="B7" s="44" t="s">
        <v>34</v>
      </c>
      <c r="C7" s="46" t="str">
        <f>'ВО1.1.'!D7</f>
        <v>636948, Томская обл., Первомайский р-н, п.Улу-Юл, ул. 50 Лет Октября д.5</v>
      </c>
    </row>
    <row r="8" spans="2:3" ht="90.75" thickTop="1">
      <c r="B8" s="47" t="s">
        <v>93</v>
      </c>
      <c r="C8" s="48" t="s">
        <v>90</v>
      </c>
    </row>
    <row r="9" spans="2:3" ht="30">
      <c r="B9" s="49" t="s">
        <v>6</v>
      </c>
      <c r="C9" s="50" t="s">
        <v>90</v>
      </c>
    </row>
    <row r="10" spans="2:3" ht="15">
      <c r="B10" s="51" t="s">
        <v>94</v>
      </c>
      <c r="C10" s="50" t="s">
        <v>90</v>
      </c>
    </row>
    <row r="11" spans="2:3" ht="15.75" thickBot="1">
      <c r="B11" s="52" t="s">
        <v>8</v>
      </c>
      <c r="C11" s="53" t="s">
        <v>90</v>
      </c>
    </row>
    <row r="12" spans="2:3" ht="16.5" thickBot="1" thickTop="1">
      <c r="B12" s="54" t="s">
        <v>95</v>
      </c>
      <c r="C12" s="55" t="s">
        <v>0</v>
      </c>
    </row>
    <row r="13" spans="2:3" ht="76.5" thickBot="1" thickTop="1">
      <c r="B13" s="56" t="s">
        <v>96</v>
      </c>
      <c r="C13" s="57" t="s">
        <v>90</v>
      </c>
    </row>
    <row r="14" spans="2:3" ht="15.75" thickBot="1">
      <c r="B14" s="58"/>
      <c r="C14" s="59"/>
    </row>
    <row r="15" spans="2:3" ht="30">
      <c r="B15" s="42" t="s">
        <v>31</v>
      </c>
      <c r="C15" s="43" t="str">
        <f>C4</f>
        <v>ООО Коммунальные Системы "Улу-Юльское"</v>
      </c>
    </row>
    <row r="16" spans="2:3" ht="15">
      <c r="B16" s="44" t="s">
        <v>32</v>
      </c>
      <c r="C16" s="60">
        <f>C5</f>
        <v>7012005870</v>
      </c>
    </row>
    <row r="17" spans="2:3" ht="15">
      <c r="B17" s="44" t="s">
        <v>33</v>
      </c>
      <c r="C17" s="60">
        <f>C6</f>
        <v>701201001</v>
      </c>
    </row>
    <row r="18" spans="2:3" ht="30.75" thickBot="1">
      <c r="B18" s="44" t="s">
        <v>34</v>
      </c>
      <c r="C18" s="46" t="str">
        <f>C7</f>
        <v>636948, Томская обл., Первомайский р-н, п.Улу-Юл, ул. 50 Лет Октября д.5</v>
      </c>
    </row>
    <row r="19" spans="2:3" ht="75.75" thickTop="1">
      <c r="B19" s="47" t="s">
        <v>97</v>
      </c>
      <c r="C19" s="48" t="s">
        <v>90</v>
      </c>
    </row>
    <row r="20" spans="2:3" ht="30">
      <c r="B20" s="49" t="s">
        <v>6</v>
      </c>
      <c r="C20" s="50" t="s">
        <v>90</v>
      </c>
    </row>
    <row r="21" spans="2:3" ht="15">
      <c r="B21" s="51" t="s">
        <v>94</v>
      </c>
      <c r="C21" s="50" t="s">
        <v>90</v>
      </c>
    </row>
    <row r="22" spans="2:3" ht="15.75" thickBot="1">
      <c r="B22" s="61" t="s">
        <v>8</v>
      </c>
      <c r="C22" s="62" t="s">
        <v>90</v>
      </c>
    </row>
    <row r="23" spans="2:3" ht="15.75" thickBot="1">
      <c r="B23" s="63" t="s">
        <v>95</v>
      </c>
      <c r="C23" s="64" t="s">
        <v>0</v>
      </c>
    </row>
    <row r="24" spans="2:3" ht="46.5" thickBot="1" thickTop="1">
      <c r="B24" s="65" t="s">
        <v>98</v>
      </c>
      <c r="C24" s="66" t="s">
        <v>90</v>
      </c>
    </row>
    <row r="25" spans="2:3" ht="15.75" thickTop="1">
      <c r="B25" s="16"/>
      <c r="C25" s="67"/>
    </row>
    <row r="26" spans="2:5" ht="48" customHeight="1">
      <c r="B26" s="127" t="s">
        <v>54</v>
      </c>
      <c r="C26" s="127"/>
      <c r="D26" s="68"/>
      <c r="E26" s="68"/>
    </row>
    <row r="27" spans="2:5" ht="66" customHeight="1">
      <c r="B27" s="127" t="s">
        <v>99</v>
      </c>
      <c r="C27" s="127"/>
      <c r="D27" s="68"/>
      <c r="E27" s="68"/>
    </row>
    <row r="28" spans="2:3" ht="15">
      <c r="B28" s="16"/>
      <c r="C28" s="67"/>
    </row>
    <row r="29" spans="2:3" ht="15">
      <c r="B29" s="16"/>
      <c r="C29" s="67"/>
    </row>
    <row r="30" spans="2:3" ht="15">
      <c r="B30" s="16"/>
      <c r="C30" s="67"/>
    </row>
    <row r="31" spans="2:3" ht="15">
      <c r="B31" s="16"/>
      <c r="C31" s="67"/>
    </row>
    <row r="32" spans="2:3" ht="15">
      <c r="B32" s="16"/>
      <c r="C32" s="67"/>
    </row>
    <row r="33" spans="2:3" ht="15">
      <c r="B33" s="16"/>
      <c r="C33" s="67"/>
    </row>
    <row r="34" spans="2:3" ht="15">
      <c r="B34" s="16"/>
      <c r="C34" s="67"/>
    </row>
    <row r="35" spans="2:3" ht="15">
      <c r="B35" s="16"/>
      <c r="C35" s="67"/>
    </row>
    <row r="36" spans="2:3" ht="15">
      <c r="B36" s="16"/>
      <c r="C36" s="67"/>
    </row>
    <row r="37" spans="2:3" ht="15">
      <c r="B37" s="16"/>
      <c r="C37" s="67"/>
    </row>
    <row r="38" spans="2:3" ht="15">
      <c r="B38" s="16"/>
      <c r="C38" s="67"/>
    </row>
    <row r="39" spans="2:3" ht="15">
      <c r="B39" s="16"/>
      <c r="C39" s="67"/>
    </row>
    <row r="40" spans="2:3" ht="15">
      <c r="B40" s="16"/>
      <c r="C40" s="67"/>
    </row>
    <row r="41" spans="2:3" ht="15">
      <c r="B41" s="16"/>
      <c r="C41" s="67"/>
    </row>
    <row r="42" spans="2:3" ht="15">
      <c r="B42" s="16"/>
      <c r="C42" s="67"/>
    </row>
    <row r="43" spans="2:3" ht="15">
      <c r="B43" s="16"/>
      <c r="C43" s="67"/>
    </row>
    <row r="44" spans="2:3" ht="15">
      <c r="B44" s="16"/>
      <c r="C44" s="67"/>
    </row>
    <row r="45" spans="2:3" ht="15">
      <c r="B45" s="16"/>
      <c r="C45" s="67"/>
    </row>
    <row r="46" spans="2:3" ht="15">
      <c r="B46" s="16"/>
      <c r="C46" s="67"/>
    </row>
    <row r="47" spans="2:3" ht="15">
      <c r="B47" s="16"/>
      <c r="C47" s="67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2"/>
  <sheetViews>
    <sheetView tabSelected="1" zoomScalePageLayoutView="0" workbookViewId="0" topLeftCell="A28">
      <selection activeCell="F40" sqref="F40"/>
    </sheetView>
  </sheetViews>
  <sheetFormatPr defaultColWidth="9.140625" defaultRowHeight="15"/>
  <cols>
    <col min="1" max="1" width="42.140625" style="1" customWidth="1"/>
    <col min="2" max="2" width="42.8515625" style="0" customWidth="1"/>
    <col min="4" max="4" width="10.00390625" style="0" bestFit="1" customWidth="1"/>
  </cols>
  <sheetData>
    <row r="2" spans="1:2" ht="59.25" customHeight="1">
      <c r="A2" s="117" t="s">
        <v>86</v>
      </c>
      <c r="B2" s="140"/>
    </row>
    <row r="3" spans="1:2" ht="30">
      <c r="A3" s="13" t="s">
        <v>31</v>
      </c>
      <c r="B3" s="30" t="str">
        <f>'ВО1.1.'!D4</f>
        <v>ООО Коммунальные Системы "Улу-Юльское"</v>
      </c>
    </row>
    <row r="4" spans="1:2" ht="15">
      <c r="A4" s="13" t="s">
        <v>32</v>
      </c>
      <c r="B4" s="30">
        <f>'ВО1.1.'!D5</f>
        <v>7012005870</v>
      </c>
    </row>
    <row r="5" spans="1:2" ht="15">
      <c r="A5" s="13" t="s">
        <v>33</v>
      </c>
      <c r="B5" s="30">
        <f>'ВО1.1.'!D6</f>
        <v>701201001</v>
      </c>
    </row>
    <row r="6" spans="1:2" ht="30">
      <c r="A6" s="31" t="s">
        <v>34</v>
      </c>
      <c r="B6" s="30" t="str">
        <f>'ВО1.1.'!D7</f>
        <v>636948, Томская обл., Первомайский р-н, п.Улу-Юл, ул. 50 Лет Октября д.5</v>
      </c>
    </row>
    <row r="7" spans="1:2" ht="15">
      <c r="A7" s="13" t="s">
        <v>36</v>
      </c>
      <c r="B7" s="30" t="s">
        <v>154</v>
      </c>
    </row>
    <row r="8" spans="1:2" ht="15">
      <c r="A8" s="16"/>
      <c r="B8" s="17"/>
    </row>
    <row r="9" spans="1:2" ht="15.75" thickBot="1">
      <c r="A9" s="16"/>
      <c r="B9" s="17"/>
    </row>
    <row r="10" spans="1:2" ht="16.5" thickBot="1" thickTop="1">
      <c r="A10" s="14" t="s">
        <v>9</v>
      </c>
      <c r="B10" s="18" t="s">
        <v>0</v>
      </c>
    </row>
    <row r="11" spans="1:2" ht="64.5" customHeight="1" thickBot="1" thickTop="1">
      <c r="A11" s="15" t="s">
        <v>55</v>
      </c>
      <c r="B11" s="39" t="s">
        <v>150</v>
      </c>
    </row>
    <row r="12" spans="1:2" ht="16.5" thickBot="1" thickTop="1">
      <c r="A12" s="19" t="s">
        <v>56</v>
      </c>
      <c r="B12" s="35">
        <v>887.366</v>
      </c>
    </row>
    <row r="13" spans="1:4" ht="30">
      <c r="A13" s="20" t="s">
        <v>57</v>
      </c>
      <c r="B13" s="36">
        <f>'[2]14'!$C$47/1000</f>
        <v>905.1595236085795</v>
      </c>
      <c r="D13" s="34"/>
    </row>
    <row r="14" spans="1:2" ht="45">
      <c r="A14" s="21" t="s">
        <v>37</v>
      </c>
      <c r="B14" s="37"/>
    </row>
    <row r="15" spans="1:2" ht="63" customHeight="1">
      <c r="A15" s="21" t="s">
        <v>38</v>
      </c>
      <c r="B15" s="37">
        <f>'[2]14'!$C$8/1000</f>
        <v>131.5577279999999</v>
      </c>
    </row>
    <row r="16" spans="1:2" ht="17.25" customHeight="1">
      <c r="A16" s="22" t="s">
        <v>39</v>
      </c>
      <c r="B16" s="37"/>
    </row>
    <row r="17" spans="1:2" ht="15">
      <c r="A17" s="22" t="s">
        <v>89</v>
      </c>
      <c r="B17" s="37"/>
    </row>
    <row r="18" spans="1:2" ht="30.75" customHeight="1">
      <c r="A18" s="21" t="s">
        <v>40</v>
      </c>
      <c r="B18" s="37">
        <f>'[2]14'!$C$9/1000</f>
        <v>0.316</v>
      </c>
    </row>
    <row r="19" spans="1:2" ht="45">
      <c r="A19" s="21" t="s">
        <v>41</v>
      </c>
      <c r="B19" s="37">
        <f>('[2]14'!$C$11+'[2]14'!$C$13+'[2]14'!$C$14)/1000</f>
        <v>486.87025726368535</v>
      </c>
    </row>
    <row r="20" spans="1:2" ht="60">
      <c r="A20" s="21" t="s">
        <v>42</v>
      </c>
      <c r="B20" s="37">
        <f>'[2]14'!$C$16/1000+'[2]14'!$C$31/1000</f>
        <v>44.9326</v>
      </c>
    </row>
    <row r="21" spans="1:2" ht="30">
      <c r="A21" s="21" t="s">
        <v>43</v>
      </c>
      <c r="B21" s="37"/>
    </row>
    <row r="22" spans="1:2" ht="45">
      <c r="A22" s="22" t="s">
        <v>44</v>
      </c>
      <c r="B22" s="37"/>
    </row>
    <row r="23" spans="1:2" ht="45">
      <c r="A23" s="21" t="s">
        <v>45</v>
      </c>
      <c r="B23" s="37">
        <f>'[2]14'!$C$42/1000</f>
        <v>165.86584834489415</v>
      </c>
    </row>
    <row r="24" spans="1:2" ht="45">
      <c r="A24" s="22" t="s">
        <v>44</v>
      </c>
      <c r="B24" s="37">
        <f>'[2]14'!$C$44/1000</f>
        <v>82.77174999566242</v>
      </c>
    </row>
    <row r="25" spans="1:2" ht="45">
      <c r="A25" s="21" t="s">
        <v>46</v>
      </c>
      <c r="B25" s="37">
        <f>'[2]14'!$C$18/1000</f>
        <v>2.98326</v>
      </c>
    </row>
    <row r="26" spans="1:2" ht="75.75" thickBot="1">
      <c r="A26" s="23" t="s">
        <v>69</v>
      </c>
      <c r="B26" s="38"/>
    </row>
    <row r="27" spans="1:2" ht="30.75" thickBot="1">
      <c r="A27" s="112" t="s">
        <v>58</v>
      </c>
      <c r="B27" s="109">
        <f>'[2]14'!$C$50/1000</f>
        <v>-17.793413608579662</v>
      </c>
    </row>
    <row r="28" spans="1:2" ht="31.5" thickBot="1" thickTop="1">
      <c r="A28" s="114" t="s">
        <v>59</v>
      </c>
      <c r="B28" s="111" t="s">
        <v>90</v>
      </c>
    </row>
    <row r="29" spans="1:2" ht="106.5" thickBot="1" thickTop="1">
      <c r="A29" s="115" t="s">
        <v>11</v>
      </c>
      <c r="B29" s="39" t="s">
        <v>90</v>
      </c>
    </row>
    <row r="30" spans="1:2" ht="31.5" thickBot="1" thickTop="1">
      <c r="A30" s="114" t="s">
        <v>60</v>
      </c>
      <c r="B30" s="111">
        <v>0</v>
      </c>
    </row>
    <row r="31" spans="1:2" ht="31.5" thickBot="1" thickTop="1">
      <c r="A31" s="113" t="s">
        <v>10</v>
      </c>
      <c r="B31" s="39">
        <v>0</v>
      </c>
    </row>
    <row r="32" spans="1:2" ht="61.5" thickBot="1" thickTop="1">
      <c r="A32" s="15" t="s">
        <v>71</v>
      </c>
      <c r="B32" s="39" t="s">
        <v>90</v>
      </c>
    </row>
    <row r="33" spans="1:3" ht="31.5" thickBot="1" thickTop="1">
      <c r="A33" s="15" t="s">
        <v>61</v>
      </c>
      <c r="B33" s="39">
        <v>16.472</v>
      </c>
      <c r="C33" s="17"/>
    </row>
    <row r="34" spans="1:3" ht="61.5" thickBot="1" thickTop="1">
      <c r="A34" s="15" t="s">
        <v>62</v>
      </c>
      <c r="B34" s="39" t="s">
        <v>90</v>
      </c>
      <c r="C34" s="17"/>
    </row>
    <row r="35" spans="1:3" ht="31.5" thickBot="1" thickTop="1">
      <c r="A35" s="15" t="s">
        <v>63</v>
      </c>
      <c r="B35" s="39" t="s">
        <v>90</v>
      </c>
      <c r="C35" s="17"/>
    </row>
    <row r="36" spans="1:3" ht="31.5" thickBot="1" thickTop="1">
      <c r="A36" s="15" t="s">
        <v>64</v>
      </c>
      <c r="B36" s="39">
        <v>9.9</v>
      </c>
      <c r="C36" s="17"/>
    </row>
    <row r="37" spans="1:3" ht="31.5" thickBot="1" thickTop="1">
      <c r="A37" s="15" t="s">
        <v>65</v>
      </c>
      <c r="B37" s="39">
        <v>2</v>
      </c>
      <c r="C37" s="17"/>
    </row>
    <row r="38" spans="1:3" ht="35.25" customHeight="1" thickBot="1" thickTop="1">
      <c r="A38" s="15" t="s">
        <v>66</v>
      </c>
      <c r="B38" s="39">
        <v>4.9</v>
      </c>
      <c r="C38" s="17"/>
    </row>
    <row r="39" spans="1:2" ht="15.75" thickTop="1">
      <c r="A39" s="16"/>
      <c r="B39" s="17"/>
    </row>
    <row r="40" spans="1:2" ht="38.25" customHeight="1">
      <c r="A40" s="127" t="s">
        <v>67</v>
      </c>
      <c r="B40" s="127"/>
    </row>
    <row r="41" spans="1:2" ht="44.25" customHeight="1">
      <c r="A41" s="127" t="s">
        <v>68</v>
      </c>
      <c r="B41" s="127"/>
    </row>
    <row r="42" spans="1:2" ht="123" customHeight="1">
      <c r="A42" s="127" t="s">
        <v>70</v>
      </c>
      <c r="B42" s="127"/>
    </row>
    <row r="43" spans="1:2" ht="36" customHeight="1">
      <c r="A43" s="127" t="s">
        <v>72</v>
      </c>
      <c r="B43" s="127"/>
    </row>
    <row r="44" spans="1:2" ht="15">
      <c r="A44" s="16"/>
      <c r="B44" s="17"/>
    </row>
    <row r="45" spans="1:2" ht="15">
      <c r="A45" s="16"/>
      <c r="B45" s="17"/>
    </row>
    <row r="46" spans="1:2" ht="47.25" customHeight="1">
      <c r="A46" s="127"/>
      <c r="B46" s="127"/>
    </row>
    <row r="47" spans="1:2" ht="15">
      <c r="A47" s="16"/>
      <c r="B47" s="17"/>
    </row>
    <row r="48" spans="1:2" ht="15">
      <c r="A48" s="16"/>
      <c r="B48" s="17"/>
    </row>
    <row r="49" spans="1:2" ht="15">
      <c r="A49" s="16"/>
      <c r="B49" s="17"/>
    </row>
    <row r="50" spans="1:2" ht="15">
      <c r="A50" s="16"/>
      <c r="B50" s="17"/>
    </row>
    <row r="51" spans="1:2" ht="15">
      <c r="A51" s="16"/>
      <c r="B51" s="17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7"/>
    </row>
    <row r="59" spans="1:2" ht="15">
      <c r="A59" s="16"/>
      <c r="B59" s="17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  <row r="66" spans="1:2" ht="15">
      <c r="A66" s="16"/>
      <c r="B66" s="17"/>
    </row>
    <row r="67" spans="1:2" ht="15">
      <c r="A67" s="16"/>
      <c r="B67" s="17"/>
    </row>
    <row r="68" spans="1:2" ht="15">
      <c r="A68" s="16"/>
      <c r="B68" s="17"/>
    </row>
    <row r="69" spans="1:2" ht="15">
      <c r="A69" s="16"/>
      <c r="B69" s="17"/>
    </row>
    <row r="70" spans="1:2" ht="15">
      <c r="A70" s="16"/>
      <c r="B70" s="17"/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6"/>
      <c r="B77" s="17"/>
    </row>
    <row r="78" spans="1:2" ht="15">
      <c r="A78" s="16"/>
      <c r="B78" s="17"/>
    </row>
    <row r="79" spans="1:2" ht="15">
      <c r="A79" s="16"/>
      <c r="B79" s="17"/>
    </row>
    <row r="80" spans="1:2" ht="15">
      <c r="A80" s="16"/>
      <c r="B80" s="17"/>
    </row>
    <row r="81" spans="1:2" ht="15">
      <c r="A81" s="16"/>
      <c r="B81" s="17"/>
    </row>
    <row r="82" spans="1:2" ht="15">
      <c r="A82" s="16"/>
      <c r="B82" s="17"/>
    </row>
    <row r="83" spans="1:2" ht="15">
      <c r="A83" s="16"/>
      <c r="B83" s="17"/>
    </row>
    <row r="84" spans="1:2" ht="15">
      <c r="A84" s="16"/>
      <c r="B84" s="17"/>
    </row>
    <row r="85" spans="1:2" ht="15">
      <c r="A85" s="16"/>
      <c r="B85" s="17"/>
    </row>
    <row r="86" spans="1:2" ht="15">
      <c r="A86" s="16"/>
      <c r="B86" s="17"/>
    </row>
    <row r="87" spans="1:2" ht="15">
      <c r="A87" s="16"/>
      <c r="B87" s="17"/>
    </row>
    <row r="88" spans="1:2" ht="15">
      <c r="A88" s="16"/>
      <c r="B88" s="17"/>
    </row>
    <row r="89" spans="1:2" ht="15">
      <c r="A89" s="16"/>
      <c r="B89" s="17"/>
    </row>
    <row r="90" spans="1:2" ht="15">
      <c r="A90" s="16"/>
      <c r="B90" s="17"/>
    </row>
    <row r="91" spans="1:2" ht="15">
      <c r="A91" s="16"/>
      <c r="B91" s="17"/>
    </row>
    <row r="92" spans="1:2" ht="15">
      <c r="A92" s="16"/>
      <c r="B92" s="17"/>
    </row>
    <row r="93" spans="1:2" ht="15">
      <c r="A93" s="16"/>
      <c r="B93" s="17"/>
    </row>
    <row r="94" spans="1:2" ht="15">
      <c r="A94" s="16"/>
      <c r="B94" s="17"/>
    </row>
    <row r="95" spans="1:2" ht="15">
      <c r="A95" s="16"/>
      <c r="B95" s="17"/>
    </row>
    <row r="96" spans="1:2" ht="15">
      <c r="A96" s="16"/>
      <c r="B96" s="17"/>
    </row>
    <row r="97" spans="1:2" ht="15">
      <c r="A97" s="16"/>
      <c r="B97" s="17"/>
    </row>
    <row r="98" spans="1:2" ht="15">
      <c r="A98" s="16"/>
      <c r="B98" s="17"/>
    </row>
    <row r="99" spans="1:2" ht="15">
      <c r="A99" s="16"/>
      <c r="B99" s="17"/>
    </row>
    <row r="100" spans="1:2" ht="15">
      <c r="A100" s="16"/>
      <c r="B100" s="17"/>
    </row>
    <row r="101" spans="1:2" ht="15">
      <c r="A101" s="16"/>
      <c r="B101" s="17"/>
    </row>
    <row r="102" spans="1:2" ht="15">
      <c r="A102" s="16"/>
      <c r="B102" s="1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6">
      <selection activeCell="F22" sqref="F21:F22"/>
    </sheetView>
  </sheetViews>
  <sheetFormatPr defaultColWidth="9.140625" defaultRowHeight="15"/>
  <cols>
    <col min="1" max="1" width="9.421875" style="0" customWidth="1"/>
    <col min="2" max="2" width="49.7109375" style="1" customWidth="1"/>
    <col min="3" max="3" width="45.421875" style="40" customWidth="1"/>
  </cols>
  <sheetData>
    <row r="2" spans="2:3" ht="15">
      <c r="B2" s="117" t="s">
        <v>155</v>
      </c>
      <c r="C2" s="134"/>
    </row>
    <row r="3" spans="2:3" ht="57" customHeight="1">
      <c r="B3" s="134"/>
      <c r="C3" s="134"/>
    </row>
    <row r="5" spans="2:3" ht="15">
      <c r="B5" s="24" t="s">
        <v>31</v>
      </c>
      <c r="C5" s="30" t="str">
        <f>ВО2!B3</f>
        <v>ООО Коммунальные Системы "Улу-Юльское"</v>
      </c>
    </row>
    <row r="6" spans="2:3" ht="15">
      <c r="B6" s="24" t="s">
        <v>32</v>
      </c>
      <c r="C6" s="30">
        <f>ВО2!B4</f>
        <v>7012005870</v>
      </c>
    </row>
    <row r="7" spans="2:3" ht="15">
      <c r="B7" s="24" t="s">
        <v>33</v>
      </c>
      <c r="C7" s="30">
        <f>ВО2!B5</f>
        <v>701201001</v>
      </c>
    </row>
    <row r="8" spans="2:3" ht="30">
      <c r="B8" s="31" t="s">
        <v>34</v>
      </c>
      <c r="C8" s="30" t="str">
        <f>ВО2!B6</f>
        <v>636948, Томская обл., Первомайский р-н, п.Улу-Юл, ул. 50 Лет Октября д.5</v>
      </c>
    </row>
    <row r="9" spans="2:3" ht="15">
      <c r="B9" s="16"/>
      <c r="C9" s="67"/>
    </row>
    <row r="10" spans="2:3" ht="15">
      <c r="B10" s="25" t="s">
        <v>12</v>
      </c>
      <c r="C10" s="26" t="s">
        <v>0</v>
      </c>
    </row>
    <row r="11" spans="2:3" ht="25.5" customHeight="1">
      <c r="B11" s="11" t="s">
        <v>13</v>
      </c>
      <c r="C11" s="110">
        <v>0</v>
      </c>
    </row>
    <row r="12" spans="2:3" ht="31.5" customHeight="1">
      <c r="B12" s="11" t="s">
        <v>14</v>
      </c>
      <c r="C12" s="110">
        <v>0</v>
      </c>
    </row>
    <row r="13" spans="2:3" ht="45">
      <c r="B13" s="11" t="s">
        <v>15</v>
      </c>
      <c r="C13" s="122">
        <v>1</v>
      </c>
    </row>
    <row r="14" spans="2:3" ht="15">
      <c r="B14" s="27" t="s">
        <v>16</v>
      </c>
      <c r="C14" s="122">
        <v>1</v>
      </c>
    </row>
    <row r="15" spans="2:3" ht="15">
      <c r="B15" s="27" t="s">
        <v>17</v>
      </c>
      <c r="C15" s="122">
        <v>1</v>
      </c>
    </row>
    <row r="16" spans="2:3" ht="15">
      <c r="B16" s="28" t="s">
        <v>18</v>
      </c>
      <c r="C16" s="122">
        <v>1</v>
      </c>
    </row>
    <row r="17" spans="2:3" ht="15">
      <c r="B17" s="29" t="s">
        <v>19</v>
      </c>
      <c r="C17" s="122">
        <v>1</v>
      </c>
    </row>
    <row r="18" spans="2:3" ht="15">
      <c r="B18" s="29" t="s">
        <v>20</v>
      </c>
      <c r="C18" s="122">
        <v>1</v>
      </c>
    </row>
    <row r="19" spans="2:3" ht="15">
      <c r="B19" s="29" t="s">
        <v>21</v>
      </c>
      <c r="C19" s="122">
        <v>1</v>
      </c>
    </row>
    <row r="20" spans="2:3" ht="15">
      <c r="B20" s="29" t="s">
        <v>22</v>
      </c>
      <c r="C20" s="122">
        <v>1</v>
      </c>
    </row>
    <row r="21" spans="2:3" ht="90">
      <c r="B21" s="11" t="s">
        <v>23</v>
      </c>
      <c r="C21" s="122">
        <v>1</v>
      </c>
    </row>
    <row r="22" spans="2:3" ht="15">
      <c r="B22" s="27" t="s">
        <v>16</v>
      </c>
      <c r="C22" s="122">
        <v>1</v>
      </c>
    </row>
    <row r="23" spans="2:3" ht="15">
      <c r="B23" s="27" t="s">
        <v>17</v>
      </c>
      <c r="C23" s="122">
        <v>1</v>
      </c>
    </row>
    <row r="24" spans="2:3" ht="15">
      <c r="B24" s="27" t="s">
        <v>18</v>
      </c>
      <c r="C24" s="122">
        <v>1</v>
      </c>
    </row>
    <row r="25" spans="2:3" ht="15">
      <c r="B25" s="29" t="s">
        <v>19</v>
      </c>
      <c r="C25" s="122">
        <v>1</v>
      </c>
    </row>
    <row r="26" spans="2:3" ht="15">
      <c r="B26" s="29" t="s">
        <v>20</v>
      </c>
      <c r="C26" s="122">
        <v>1</v>
      </c>
    </row>
    <row r="27" spans="2:3" ht="15">
      <c r="B27" s="29" t="s">
        <v>21</v>
      </c>
      <c r="C27" s="122">
        <v>1</v>
      </c>
    </row>
    <row r="28" spans="2:3" ht="15">
      <c r="B28" s="29" t="s">
        <v>22</v>
      </c>
      <c r="C28" s="122">
        <v>1</v>
      </c>
    </row>
    <row r="29" spans="2:3" ht="15">
      <c r="B29" s="16"/>
      <c r="C29" s="67"/>
    </row>
    <row r="30" spans="2:3" ht="46.5" customHeight="1">
      <c r="B30" s="127" t="s">
        <v>73</v>
      </c>
      <c r="C30" s="127"/>
    </row>
    <row r="31" spans="2:3" ht="15">
      <c r="B31" s="16"/>
      <c r="C31" s="67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6">
      <selection activeCell="D8" sqref="D8"/>
    </sheetView>
  </sheetViews>
  <sheetFormatPr defaultColWidth="9.140625" defaultRowHeight="15"/>
  <cols>
    <col min="1" max="1" width="49.28125" style="0" customWidth="1"/>
    <col min="2" max="2" width="32.57421875" style="40" customWidth="1"/>
    <col min="3" max="3" width="25.421875" style="40" customWidth="1"/>
  </cols>
  <sheetData>
    <row r="1" ht="15.75" thickBot="1"/>
    <row r="2" spans="1:3" ht="15">
      <c r="A2" s="143" t="s">
        <v>31</v>
      </c>
      <c r="B2" s="145" t="str">
        <f>'ВО1.1.'!D4</f>
        <v>ООО Коммунальные Системы "Улу-Юльское"</v>
      </c>
      <c r="C2" s="146"/>
    </row>
    <row r="3" spans="1:3" ht="15.75" thickBot="1">
      <c r="A3" s="144"/>
      <c r="B3" s="147"/>
      <c r="C3" s="148"/>
    </row>
    <row r="4" spans="1:3" ht="15.75" thickBot="1">
      <c r="A4" s="70" t="s">
        <v>32</v>
      </c>
      <c r="B4" s="149">
        <f>'ВО1.1.'!D5</f>
        <v>7012005870</v>
      </c>
      <c r="C4" s="149"/>
    </row>
    <row r="5" spans="1:3" ht="15.75" thickBot="1">
      <c r="A5" s="70" t="s">
        <v>33</v>
      </c>
      <c r="B5" s="149">
        <f>'ВО1.1.'!D6</f>
        <v>701201001</v>
      </c>
      <c r="C5" s="149"/>
    </row>
    <row r="6" spans="1:3" ht="34.5" customHeight="1" thickBot="1">
      <c r="A6" s="70" t="s">
        <v>34</v>
      </c>
      <c r="B6" s="141" t="str">
        <f>'ВО1.1.'!D7</f>
        <v>636948, Томская обл., Первомайский р-н, п.Улу-Юл, ул. 50 Лет Октября д.5</v>
      </c>
      <c r="C6" s="142"/>
    </row>
    <row r="8" spans="1:3" ht="36" customHeight="1">
      <c r="A8" s="151" t="s">
        <v>100</v>
      </c>
      <c r="B8" s="151"/>
      <c r="C8" s="151"/>
    </row>
    <row r="9" spans="1:3" ht="42.75" customHeight="1">
      <c r="A9" s="71" t="s">
        <v>101</v>
      </c>
      <c r="B9" s="153" t="s">
        <v>90</v>
      </c>
      <c r="C9" s="154"/>
    </row>
    <row r="10" spans="1:3" ht="48" customHeight="1">
      <c r="A10" s="71" t="s">
        <v>102</v>
      </c>
      <c r="B10" s="153" t="s">
        <v>90</v>
      </c>
      <c r="C10" s="154"/>
    </row>
    <row r="11" spans="1:3" ht="47.25" customHeight="1">
      <c r="A11" s="73" t="s">
        <v>103</v>
      </c>
      <c r="B11" s="153" t="s">
        <v>90</v>
      </c>
      <c r="C11" s="154"/>
    </row>
    <row r="13" spans="1:3" ht="36.75" customHeight="1">
      <c r="A13" s="155" t="s">
        <v>104</v>
      </c>
      <c r="B13" s="155"/>
      <c r="C13" s="155"/>
    </row>
    <row r="15" spans="1:3" ht="45.75" thickBot="1">
      <c r="A15" s="74" t="s">
        <v>105</v>
      </c>
      <c r="B15" s="75" t="s">
        <v>106</v>
      </c>
      <c r="C15" s="75" t="s">
        <v>107</v>
      </c>
    </row>
    <row r="16" spans="1:3" ht="15.75" thickBot="1">
      <c r="A16" s="76" t="s">
        <v>108</v>
      </c>
      <c r="B16" s="77" t="s">
        <v>90</v>
      </c>
      <c r="C16" s="78" t="s">
        <v>90</v>
      </c>
    </row>
    <row r="17" spans="1:3" ht="15">
      <c r="A17" s="79" t="s">
        <v>109</v>
      </c>
      <c r="B17" s="80" t="s">
        <v>90</v>
      </c>
      <c r="C17" s="80" t="s">
        <v>90</v>
      </c>
    </row>
    <row r="18" spans="1:3" ht="15">
      <c r="A18" s="81" t="s">
        <v>110</v>
      </c>
      <c r="B18" s="41" t="s">
        <v>90</v>
      </c>
      <c r="C18" s="41" t="s">
        <v>90</v>
      </c>
    </row>
    <row r="19" spans="1:3" ht="15">
      <c r="A19" s="81" t="s">
        <v>111</v>
      </c>
      <c r="B19" s="41" t="s">
        <v>90</v>
      </c>
      <c r="C19" s="41" t="s">
        <v>90</v>
      </c>
    </row>
    <row r="21" spans="1:3" ht="45.75" customHeight="1">
      <c r="A21" s="152" t="s">
        <v>112</v>
      </c>
      <c r="B21" s="152"/>
      <c r="C21" s="152"/>
    </row>
    <row r="22" spans="1:3" ht="33" customHeight="1">
      <c r="A22" s="152" t="s">
        <v>68</v>
      </c>
      <c r="B22" s="152"/>
      <c r="C22" s="152"/>
    </row>
    <row r="23" spans="1:3" ht="15">
      <c r="A23" s="150" t="s">
        <v>113</v>
      </c>
      <c r="B23" s="150"/>
      <c r="C23" s="150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B5" sqref="B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69" t="s">
        <v>31</v>
      </c>
      <c r="B1" s="156" t="str">
        <f>'ВО1.1.'!D4</f>
        <v>ООО Коммунальные Системы "Улу-Юльское"</v>
      </c>
      <c r="C1" s="157"/>
      <c r="D1" s="158"/>
    </row>
    <row r="2" spans="1:4" ht="15.75" thickBot="1">
      <c r="A2" s="70" t="s">
        <v>32</v>
      </c>
      <c r="B2" s="156">
        <f>'ВО1.1.'!D5</f>
        <v>7012005870</v>
      </c>
      <c r="C2" s="157"/>
      <c r="D2" s="158"/>
    </row>
    <row r="3" spans="1:4" ht="15.75" thickBot="1">
      <c r="A3" s="70" t="s">
        <v>33</v>
      </c>
      <c r="B3" s="156">
        <f>'ВО1.1.'!D6</f>
        <v>701201001</v>
      </c>
      <c r="C3" s="157"/>
      <c r="D3" s="158"/>
    </row>
    <row r="4" spans="1:4" ht="15.75" thickBot="1">
      <c r="A4" s="70" t="s">
        <v>34</v>
      </c>
      <c r="B4" s="156" t="str">
        <f>'ВО1.1.'!D7</f>
        <v>636948, Томская обл., Первомайский р-н, п.Улу-Юл, ул. 50 Лет Октября д.5</v>
      </c>
      <c r="C4" s="157"/>
      <c r="D4" s="158"/>
    </row>
    <row r="5" spans="1:2" ht="15">
      <c r="A5" s="82"/>
      <c r="B5" s="82"/>
    </row>
    <row r="6" spans="1:4" ht="16.5" thickBot="1">
      <c r="A6" s="159" t="s">
        <v>133</v>
      </c>
      <c r="B6" s="159"/>
      <c r="C6" s="159"/>
      <c r="D6" s="159"/>
    </row>
    <row r="7" spans="1:4" ht="15.75" customHeight="1" thickBot="1">
      <c r="A7" s="168" t="s">
        <v>134</v>
      </c>
      <c r="B7" s="164" t="s">
        <v>114</v>
      </c>
      <c r="C7" s="164" t="s">
        <v>115</v>
      </c>
      <c r="D7" s="166" t="s">
        <v>116</v>
      </c>
    </row>
    <row r="8" spans="1:4" ht="23.25" customHeight="1" thickBot="1">
      <c r="A8" s="168"/>
      <c r="B8" s="165"/>
      <c r="C8" s="165"/>
      <c r="D8" s="167"/>
    </row>
    <row r="9" spans="1:4" ht="15.75" thickBot="1">
      <c r="A9" s="161" t="s">
        <v>135</v>
      </c>
      <c r="B9" s="162"/>
      <c r="C9" s="162"/>
      <c r="D9" s="163"/>
    </row>
    <row r="10" spans="1:4" ht="15">
      <c r="A10" s="83" t="s">
        <v>117</v>
      </c>
      <c r="B10" s="84" t="s">
        <v>90</v>
      </c>
      <c r="C10" s="85" t="s">
        <v>90</v>
      </c>
      <c r="D10" s="86" t="s">
        <v>90</v>
      </c>
    </row>
    <row r="11" spans="1:4" ht="27" customHeight="1">
      <c r="A11" s="87" t="s">
        <v>118</v>
      </c>
      <c r="B11" s="88" t="s">
        <v>90</v>
      </c>
      <c r="C11" s="89" t="s">
        <v>90</v>
      </c>
      <c r="D11" s="90" t="s">
        <v>90</v>
      </c>
    </row>
    <row r="12" spans="1:4" ht="24">
      <c r="A12" s="83" t="s">
        <v>119</v>
      </c>
      <c r="B12" s="88" t="s">
        <v>90</v>
      </c>
      <c r="C12" s="91" t="s">
        <v>90</v>
      </c>
      <c r="D12" s="90" t="s">
        <v>90</v>
      </c>
    </row>
    <row r="13" spans="1:4" ht="24">
      <c r="A13" s="83" t="s">
        <v>120</v>
      </c>
      <c r="B13" s="88" t="s">
        <v>90</v>
      </c>
      <c r="C13" s="89" t="s">
        <v>90</v>
      </c>
      <c r="D13" s="90" t="s">
        <v>90</v>
      </c>
    </row>
    <row r="14" spans="1:4" ht="18" customHeight="1">
      <c r="A14" s="92" t="s">
        <v>121</v>
      </c>
      <c r="B14" s="88" t="s">
        <v>90</v>
      </c>
      <c r="C14" s="89" t="s">
        <v>90</v>
      </c>
      <c r="D14" s="90" t="s">
        <v>90</v>
      </c>
    </row>
    <row r="15" spans="1:4" ht="15.75" customHeight="1">
      <c r="A15" s="92" t="s">
        <v>122</v>
      </c>
      <c r="B15" s="88" t="s">
        <v>90</v>
      </c>
      <c r="C15" s="91" t="s">
        <v>90</v>
      </c>
      <c r="D15" s="90" t="s">
        <v>90</v>
      </c>
    </row>
    <row r="16" spans="1:4" ht="35.25">
      <c r="A16" s="93" t="s">
        <v>123</v>
      </c>
      <c r="B16" s="88" t="s">
        <v>90</v>
      </c>
      <c r="C16" s="94" t="s">
        <v>90</v>
      </c>
      <c r="D16" s="90" t="s">
        <v>90</v>
      </c>
    </row>
    <row r="17" spans="1:4" ht="15">
      <c r="A17" s="95" t="s">
        <v>124</v>
      </c>
      <c r="B17" s="88" t="s">
        <v>90</v>
      </c>
      <c r="C17" s="96" t="s">
        <v>90</v>
      </c>
      <c r="D17" s="90" t="s">
        <v>90</v>
      </c>
    </row>
    <row r="18" spans="1:4" ht="24">
      <c r="A18" s="97" t="s">
        <v>125</v>
      </c>
      <c r="B18" s="88" t="s">
        <v>90</v>
      </c>
      <c r="C18" s="98" t="s">
        <v>90</v>
      </c>
      <c r="D18" s="90" t="s">
        <v>90</v>
      </c>
    </row>
    <row r="19" spans="1:4" ht="35.25">
      <c r="A19" s="97" t="s">
        <v>126</v>
      </c>
      <c r="B19" s="88" t="s">
        <v>90</v>
      </c>
      <c r="C19" s="99" t="s">
        <v>90</v>
      </c>
      <c r="D19" s="90" t="s">
        <v>90</v>
      </c>
    </row>
    <row r="20" spans="1:4" ht="24">
      <c r="A20" s="93" t="s">
        <v>127</v>
      </c>
      <c r="B20" s="88" t="s">
        <v>90</v>
      </c>
      <c r="C20" s="99" t="s">
        <v>90</v>
      </c>
      <c r="D20" s="90" t="s">
        <v>90</v>
      </c>
    </row>
    <row r="21" spans="1:4" ht="24">
      <c r="A21" s="93" t="s">
        <v>128</v>
      </c>
      <c r="B21" s="88" t="s">
        <v>90</v>
      </c>
      <c r="C21" s="99" t="s">
        <v>90</v>
      </c>
      <c r="D21" s="90" t="s">
        <v>90</v>
      </c>
    </row>
    <row r="22" spans="1:4" ht="15">
      <c r="A22" s="93" t="s">
        <v>129</v>
      </c>
      <c r="B22" s="88" t="s">
        <v>90</v>
      </c>
      <c r="C22" s="99" t="s">
        <v>90</v>
      </c>
      <c r="D22" s="90" t="s">
        <v>90</v>
      </c>
    </row>
    <row r="23" spans="1:4" ht="15">
      <c r="A23" s="93" t="s">
        <v>130</v>
      </c>
      <c r="B23" s="88" t="s">
        <v>90</v>
      </c>
      <c r="C23" s="99" t="s">
        <v>90</v>
      </c>
      <c r="D23" s="90" t="s">
        <v>90</v>
      </c>
    </row>
    <row r="24" spans="1:4" ht="24">
      <c r="A24" s="93" t="s">
        <v>131</v>
      </c>
      <c r="B24" s="88" t="s">
        <v>90</v>
      </c>
      <c r="C24" s="99" t="s">
        <v>90</v>
      </c>
      <c r="D24" s="90" t="s">
        <v>90</v>
      </c>
    </row>
    <row r="25" spans="1:4" ht="24.75" thickBot="1">
      <c r="A25" s="100" t="s">
        <v>132</v>
      </c>
      <c r="B25" s="101" t="s">
        <v>90</v>
      </c>
      <c r="C25" s="102" t="s">
        <v>90</v>
      </c>
      <c r="D25" s="103" t="s">
        <v>90</v>
      </c>
    </row>
    <row r="26" spans="1:4" ht="126" customHeight="1">
      <c r="A26" s="160" t="s">
        <v>136</v>
      </c>
      <c r="B26" s="160"/>
      <c r="C26" s="160"/>
      <c r="D26" s="160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C38" sqref="C38"/>
    </sheetView>
  </sheetViews>
  <sheetFormatPr defaultColWidth="9.140625" defaultRowHeight="15"/>
  <cols>
    <col min="2" max="2" width="26.57421875" style="0" customWidth="1"/>
    <col min="3" max="3" width="20.7109375" style="40" customWidth="1"/>
    <col min="4" max="15" width="9.140625" style="40" customWidth="1"/>
  </cols>
  <sheetData>
    <row r="1" ht="15.75" thickBot="1"/>
    <row r="2" spans="2:9" ht="15.75" thickBot="1">
      <c r="B2" s="69" t="s">
        <v>31</v>
      </c>
      <c r="C2" s="179" t="str">
        <f>'ВО1.1.'!D4</f>
        <v>ООО Коммунальные Системы "Улу-Юльское"</v>
      </c>
      <c r="D2" s="180"/>
      <c r="E2" s="180"/>
      <c r="F2" s="180"/>
      <c r="G2" s="180"/>
      <c r="H2" s="180"/>
      <c r="I2" s="181"/>
    </row>
    <row r="3" spans="2:9" ht="15.75" thickBot="1">
      <c r="B3" s="70" t="s">
        <v>32</v>
      </c>
      <c r="C3" s="179">
        <f>'ВО1.1.'!D5</f>
        <v>7012005870</v>
      </c>
      <c r="D3" s="180"/>
      <c r="E3" s="180"/>
      <c r="F3" s="180"/>
      <c r="G3" s="180"/>
      <c r="H3" s="180"/>
      <c r="I3" s="181"/>
    </row>
    <row r="4" spans="2:9" ht="15.75" thickBot="1">
      <c r="B4" s="70" t="s">
        <v>33</v>
      </c>
      <c r="C4" s="179">
        <f>'ВО1.1.'!D6</f>
        <v>701201001</v>
      </c>
      <c r="D4" s="180"/>
      <c r="E4" s="180"/>
      <c r="F4" s="180"/>
      <c r="G4" s="180"/>
      <c r="H4" s="180"/>
      <c r="I4" s="181"/>
    </row>
    <row r="5" spans="2:9" ht="15.75" thickBot="1">
      <c r="B5" s="70" t="s">
        <v>34</v>
      </c>
      <c r="C5" s="179" t="str">
        <f>'ВО1.1.'!D7</f>
        <v>636948, Томская обл., Первомайский р-н, п.Улу-Юл, ул. 50 Лет Октября д.5</v>
      </c>
      <c r="D5" s="180"/>
      <c r="E5" s="180"/>
      <c r="F5" s="180"/>
      <c r="G5" s="180"/>
      <c r="H5" s="180"/>
      <c r="I5" s="181"/>
    </row>
    <row r="11" spans="2:13" ht="15">
      <c r="B11" s="177" t="s">
        <v>137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14:15" ht="15">
      <c r="N12" s="170" t="s">
        <v>138</v>
      </c>
      <c r="O12" s="170"/>
    </row>
    <row r="13" spans="2:15" ht="15">
      <c r="B13" s="171" t="s">
        <v>139</v>
      </c>
      <c r="C13" s="174" t="s">
        <v>140</v>
      </c>
      <c r="D13" s="175" t="s">
        <v>141</v>
      </c>
      <c r="E13" s="175"/>
      <c r="F13" s="175"/>
      <c r="G13" s="175"/>
      <c r="H13" s="175"/>
      <c r="I13" s="175"/>
      <c r="J13" s="175"/>
      <c r="K13" s="175"/>
      <c r="L13" s="175"/>
      <c r="M13" s="176"/>
      <c r="N13" s="174" t="s">
        <v>107</v>
      </c>
      <c r="O13" s="174"/>
    </row>
    <row r="14" spans="2:15" ht="15">
      <c r="B14" s="172"/>
      <c r="C14" s="174"/>
      <c r="D14" s="175" t="s">
        <v>142</v>
      </c>
      <c r="E14" s="175"/>
      <c r="F14" s="175"/>
      <c r="G14" s="175"/>
      <c r="H14" s="175"/>
      <c r="I14" s="175" t="s">
        <v>143</v>
      </c>
      <c r="J14" s="175"/>
      <c r="K14" s="175"/>
      <c r="L14" s="175"/>
      <c r="M14" s="176"/>
      <c r="N14" s="174"/>
      <c r="O14" s="174"/>
    </row>
    <row r="15" spans="2:15" ht="15.75" thickBot="1">
      <c r="B15" s="173"/>
      <c r="C15" s="171"/>
      <c r="D15" s="104" t="s">
        <v>144</v>
      </c>
      <c r="E15" s="104" t="s">
        <v>145</v>
      </c>
      <c r="F15" s="104" t="s">
        <v>146</v>
      </c>
      <c r="G15" s="104" t="s">
        <v>147</v>
      </c>
      <c r="H15" s="104" t="s">
        <v>148</v>
      </c>
      <c r="I15" s="104" t="s">
        <v>144</v>
      </c>
      <c r="J15" s="104" t="s">
        <v>145</v>
      </c>
      <c r="K15" s="104" t="s">
        <v>146</v>
      </c>
      <c r="L15" s="104" t="s">
        <v>147</v>
      </c>
      <c r="M15" s="105" t="s">
        <v>148</v>
      </c>
      <c r="N15" s="174"/>
      <c r="O15" s="174"/>
    </row>
    <row r="16" spans="2:15" ht="15">
      <c r="B16" s="106" t="s">
        <v>144</v>
      </c>
      <c r="C16" s="107" t="s">
        <v>90</v>
      </c>
      <c r="D16" s="107" t="s">
        <v>90</v>
      </c>
      <c r="E16" s="107" t="s">
        <v>90</v>
      </c>
      <c r="F16" s="107" t="s">
        <v>90</v>
      </c>
      <c r="G16" s="107" t="s">
        <v>90</v>
      </c>
      <c r="H16" s="107" t="s">
        <v>90</v>
      </c>
      <c r="I16" s="107" t="s">
        <v>90</v>
      </c>
      <c r="J16" s="107" t="s">
        <v>90</v>
      </c>
      <c r="K16" s="107" t="s">
        <v>90</v>
      </c>
      <c r="L16" s="107" t="s">
        <v>90</v>
      </c>
      <c r="M16" s="108" t="s">
        <v>90</v>
      </c>
      <c r="N16" s="169" t="s">
        <v>90</v>
      </c>
      <c r="O16" s="169"/>
    </row>
    <row r="17" spans="2:15" ht="15">
      <c r="B17" s="81" t="s">
        <v>109</v>
      </c>
      <c r="C17" s="41" t="s">
        <v>90</v>
      </c>
      <c r="D17" s="41" t="s">
        <v>90</v>
      </c>
      <c r="E17" s="41" t="s">
        <v>90</v>
      </c>
      <c r="F17" s="41" t="s">
        <v>90</v>
      </c>
      <c r="G17" s="41" t="s">
        <v>90</v>
      </c>
      <c r="H17" s="41" t="s">
        <v>90</v>
      </c>
      <c r="I17" s="41" t="s">
        <v>90</v>
      </c>
      <c r="J17" s="41" t="s">
        <v>90</v>
      </c>
      <c r="K17" s="41" t="s">
        <v>90</v>
      </c>
      <c r="L17" s="41" t="s">
        <v>90</v>
      </c>
      <c r="M17" s="72" t="s">
        <v>90</v>
      </c>
      <c r="N17" s="169" t="s">
        <v>90</v>
      </c>
      <c r="O17" s="169"/>
    </row>
    <row r="18" spans="2:15" ht="15">
      <c r="B18" s="81" t="s">
        <v>149</v>
      </c>
      <c r="C18" s="41" t="s">
        <v>90</v>
      </c>
      <c r="D18" s="41" t="s">
        <v>90</v>
      </c>
      <c r="E18" s="41" t="s">
        <v>90</v>
      </c>
      <c r="F18" s="41" t="s">
        <v>90</v>
      </c>
      <c r="G18" s="41" t="s">
        <v>90</v>
      </c>
      <c r="H18" s="41" t="s">
        <v>90</v>
      </c>
      <c r="I18" s="41" t="s">
        <v>90</v>
      </c>
      <c r="J18" s="41" t="s">
        <v>90</v>
      </c>
      <c r="K18" s="41" t="s">
        <v>90</v>
      </c>
      <c r="L18" s="41" t="s">
        <v>90</v>
      </c>
      <c r="M18" s="41" t="s">
        <v>90</v>
      </c>
      <c r="N18" s="169" t="s">
        <v>90</v>
      </c>
      <c r="O18" s="169"/>
    </row>
    <row r="19" spans="2:15" ht="15">
      <c r="B19" s="81" t="s">
        <v>111</v>
      </c>
      <c r="C19" s="41" t="s">
        <v>90</v>
      </c>
      <c r="D19" s="41" t="s">
        <v>90</v>
      </c>
      <c r="E19" s="41" t="s">
        <v>90</v>
      </c>
      <c r="F19" s="41" t="s">
        <v>90</v>
      </c>
      <c r="G19" s="41" t="s">
        <v>90</v>
      </c>
      <c r="H19" s="41" t="s">
        <v>90</v>
      </c>
      <c r="I19" s="41" t="s">
        <v>90</v>
      </c>
      <c r="J19" s="41" t="s">
        <v>90</v>
      </c>
      <c r="K19" s="41" t="s">
        <v>90</v>
      </c>
      <c r="L19" s="41" t="s">
        <v>90</v>
      </c>
      <c r="M19" s="41" t="s">
        <v>90</v>
      </c>
      <c r="N19" s="169" t="s">
        <v>90</v>
      </c>
      <c r="O19" s="169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B3" sqref="B3:C4"/>
    </sheetView>
  </sheetViews>
  <sheetFormatPr defaultColWidth="9.140625" defaultRowHeight="15"/>
  <cols>
    <col min="2" max="2" width="45.57421875" style="1" customWidth="1"/>
    <col min="3" max="3" width="45.8515625" style="40" customWidth="1"/>
  </cols>
  <sheetData>
    <row r="3" spans="2:3" ht="15">
      <c r="B3" s="117" t="s">
        <v>74</v>
      </c>
      <c r="C3" s="134"/>
    </row>
    <row r="4" spans="2:3" ht="74.25" customHeight="1">
      <c r="B4" s="134"/>
      <c r="C4" s="134"/>
    </row>
    <row r="5" spans="2:3" ht="15">
      <c r="B5" s="4" t="s">
        <v>31</v>
      </c>
      <c r="C5" s="12" t="str">
        <f>ВО3!C5</f>
        <v>ООО Коммунальные Системы "Улу-Юльское"</v>
      </c>
    </row>
    <row r="6" spans="2:3" ht="15">
      <c r="B6" s="4" t="s">
        <v>32</v>
      </c>
      <c r="C6" s="12">
        <f>ВО3!C6</f>
        <v>7012005870</v>
      </c>
    </row>
    <row r="7" spans="2:3" ht="15">
      <c r="B7" s="4" t="s">
        <v>33</v>
      </c>
      <c r="C7" s="12">
        <f>ВО3!C7</f>
        <v>701201001</v>
      </c>
    </row>
    <row r="8" spans="2:3" ht="30">
      <c r="B8" s="32" t="s">
        <v>34</v>
      </c>
      <c r="C8" s="33" t="str">
        <f>ВО3!C8</f>
        <v>636948, Томская обл., Первомайский р-н, п.Улу-Юл, ул. 50 Лет Октября д.5</v>
      </c>
    </row>
    <row r="10" spans="2:3" ht="15">
      <c r="B10" s="5" t="s">
        <v>12</v>
      </c>
      <c r="C10" s="6" t="s">
        <v>0</v>
      </c>
    </row>
    <row r="11" spans="2:3" ht="45">
      <c r="B11" s="3" t="s">
        <v>24</v>
      </c>
      <c r="C11" s="41" t="s">
        <v>90</v>
      </c>
    </row>
    <row r="12" spans="2:3" ht="45">
      <c r="B12" s="3" t="s">
        <v>25</v>
      </c>
      <c r="C12" s="41" t="s">
        <v>90</v>
      </c>
    </row>
    <row r="13" spans="2:3" ht="60">
      <c r="B13" s="3" t="s">
        <v>26</v>
      </c>
      <c r="C13" s="41" t="s">
        <v>90</v>
      </c>
    </row>
    <row r="14" spans="2:3" ht="52.5" customHeight="1">
      <c r="B14" s="7" t="s">
        <v>76</v>
      </c>
      <c r="C14" s="41" t="s">
        <v>91</v>
      </c>
    </row>
    <row r="17" spans="2:3" ht="15">
      <c r="B17" s="152" t="s">
        <v>75</v>
      </c>
      <c r="C17" s="152"/>
    </row>
    <row r="18" spans="2:3" ht="60" customHeight="1">
      <c r="B18" s="152" t="s">
        <v>77</v>
      </c>
      <c r="C18" s="152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2010-03-18T10:54:55Z</cp:lastPrinted>
  <dcterms:created xsi:type="dcterms:W3CDTF">2010-02-17T08:51:56Z</dcterms:created>
  <dcterms:modified xsi:type="dcterms:W3CDTF">2011-04-27T16:03:02Z</dcterms:modified>
  <cp:category/>
  <cp:version/>
  <cp:contentType/>
  <cp:contentStatus/>
</cp:coreProperties>
</file>