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10" activeTab="0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<sst xmlns="http://schemas.openxmlformats.org/spreadsheetml/2006/main" count="697" uniqueCount="264">
  <si>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</si>
  <si>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</si>
  <si>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</si>
  <si>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</si>
  <si>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</si>
  <si>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</si>
  <si>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</si>
  <si>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</si>
  <si>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</si>
  <si>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</si>
  <si>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</si>
  <si>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</si>
  <si>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</si>
  <si>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</si>
  <si>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</si>
  <si>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</si>
  <si>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</si>
  <si>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</si>
  <si>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</si>
  <si>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</si>
  <si>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</si>
  <si>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</si>
  <si>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</si>
  <si>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</si>
  <si>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</si>
  <si>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</si>
  <si>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</si>
  <si>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</si>
  <si>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</si>
  <si>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</si>
  <si>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</si>
  <si>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</si>
  <si>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</si>
  <si>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</si>
  <si>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</si>
  <si>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</si>
  <si>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</si>
  <si>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</si>
  <si>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</si>
  <si>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</si>
  <si>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</si>
  <si>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</si>
  <si>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</si>
  <si>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</si>
  <si>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</si>
  <si>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</si>
  <si>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</si>
  <si>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</si>
  <si>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</si>
  <si>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</si>
  <si>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</si>
  <si>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</si>
  <si>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</si>
  <si>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</si>
  <si>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</si>
  <si>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</si>
  <si>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</si>
  <si>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</si>
  <si>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</si>
  <si>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</si>
  <si>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</si>
  <si>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</si>
  <si>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</si>
  <si>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</si>
  <si>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</si>
  <si>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</si>
  <si>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</si>
  <si>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</si>
  <si>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</si>
  <si>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</si>
  <si>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</si>
  <si>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</si>
  <si>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</si>
  <si>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</si>
  <si>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</si>
  <si>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</si>
  <si>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</si>
  <si>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</si>
  <si>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</si>
  <si>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</si>
  <si>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</si>
  <si>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</si>
  <si>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</si>
  <si>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</si>
  <si>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</si>
  <si>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</si>
  <si>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</si>
  <si>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</si>
  <si>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</si>
  <si>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</si>
  <si>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</si>
  <si>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</si>
  <si>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</si>
  <si>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</si>
  <si>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</si>
  <si>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</si>
  <si>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</si>
  <si>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</si>
  <si>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</si>
  <si>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</si>
  <si>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</si>
  <si>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</si>
  <si>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</si>
  <si>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</si>
  <si>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</si>
  <si>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</si>
  <si>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</si>
  <si>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</si>
  <si>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</si>
  <si>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</si>
  <si>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</si>
  <si>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</si>
  <si>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</si>
  <si>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</si>
  <si>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</si>
  <si>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</si>
  <si>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</si>
  <si>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</si>
  <si>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</si>
  <si>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</si>
  <si>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</si>
  <si>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</si>
  <si>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</si>
  <si>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</si>
  <si>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</si>
  <si>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</si>
  <si>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</si>
  <si>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</si>
  <si>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</si>
  <si>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</si>
  <si>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</si>
  <si>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</si>
  <si>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</si>
  <si>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</si>
  <si>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</si>
  <si>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</si>
  <si>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</si>
  <si>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</si>
  <si>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</si>
  <si>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</si>
  <si>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</si>
  <si>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</si>
  <si>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</si>
  <si>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</si>
  <si>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</si>
  <si>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</si>
  <si>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</si>
  <si>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</si>
  <si>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</si>
  <si>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</si>
  <si>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</si>
  <si>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</si>
  <si>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</si>
  <si>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</si>
  <si>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</si>
  <si>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</si>
  <si>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</si>
  <si>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</si>
  <si>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</si>
  <si>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</si>
  <si>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</si>
  <si>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</si>
  <si>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</si>
  <si>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</si>
  <si>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</si>
  <si>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</si>
  <si>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</si>
  <si>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</si>
  <si>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</si>
  <si>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</si>
  <si>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</si>
  <si>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</si>
  <si>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</si>
  <si>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</si>
  <si>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</si>
  <si>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</si>
  <si>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</si>
  <si>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</si>
  <si>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</si>
  <si>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</si>
  <si>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</si>
  <si>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</si>
  <si>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</si>
  <si>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</si>
  <si>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</si>
  <si>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</si>
  <si>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</si>
  <si>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</si>
  <si>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</si>
  <si>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</si>
  <si>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</si>
  <si>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</si>
  <si>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</si>
  <si>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</si>
  <si>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</si>
  <si>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</si>
  <si>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</si>
  <si>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</si>
  <si>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</si>
  <si>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</si>
  <si>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</si>
  <si>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</si>
  <si>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</si>
  <si>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</si>
  <si>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</si>
  <si>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</si>
  <si>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</si>
  <si>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</si>
  <si>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</si>
  <si>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 xml:space="preserve">Форма Т.1.1. Информация о тарифе на тепловую энергию и надбавках к  тарифу на тепловую энергию¹¯² 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</si>
  <si>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</si>
  <si>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</si>
  <si>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</si>
  <si>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</si>
  <si>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</si>
  <si>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</si>
  <si>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</si>
  <si>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</si>
  <si>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</si>
  <si>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</si>
  <si>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</si>
  <si>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</si>
  <si>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</si>
  <si>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"Тепло"</t>
  </si>
  <si>
    <t>634501 Томская область, г. Северск, п. Самусь, ул. Розы Люксембург, д.8, пом. У2</t>
  </si>
  <si>
    <t>Департамент тарифного регулирования и государственного заказа Томской области</t>
  </si>
  <si>
    <t>с момента опубликования по 31 декабря 2010 года</t>
  </si>
  <si>
    <t>"Собрание закондательства Томской области"</t>
  </si>
  <si>
    <t>Одноставочный тариф на тепловую энергию, руб/Гкал (НДС не предусмотрен)</t>
  </si>
  <si>
    <t>-</t>
  </si>
  <si>
    <t>нет</t>
  </si>
  <si>
    <t>634501 Томская область, г. Северск, п. Самусь, ул. Розы Люксембург, д.8, пом. у2</t>
  </si>
  <si>
    <t>634504, Томская область, г. Северск, п. Самусь, ул. Розы Люксембург, д8, пом.у2</t>
  </si>
  <si>
    <t>634501, Томская область, г. Северск, п. Самусь, ул. Розы Люксембург, д.8, пом. у2</t>
  </si>
  <si>
    <t>634501, Томская область, г. Северск, п. Самусь, ул. Розы Люксембург, д.8, пом. У2</t>
  </si>
  <si>
    <t>Регулируемый период</t>
  </si>
  <si>
    <t>Производство, передача и сбыт тепловой энергии</t>
  </si>
  <si>
    <t>объем приобретения , тыс.кВт.ч</t>
  </si>
  <si>
    <t>Операционные (внереализационные) расходы</t>
  </si>
  <si>
    <t>о) Протяженность магистральных сетей и тепловых вводов (в однотрубном исчислении) (км) (до ЦТП)</t>
  </si>
  <si>
    <t>п) Протяженность разводящих сетей (в однотрубном исчислении) (км) (после ЦТП)</t>
  </si>
  <si>
    <t>х) Удельный расход электрической энергии на единицу тепловой энергии, отпускаемой в тепловую сеть (кВт•ч/Гкал)</t>
  </si>
  <si>
    <t>ЦОК-25 и Орловка-3,26</t>
  </si>
  <si>
    <t>по экспертизе (Камышка) - максимальная нагрузка</t>
  </si>
  <si>
    <t>Тариф на тепловую энергию (мощность), руб/Гкал (НДС не предусмотрен)</t>
  </si>
  <si>
    <t>Приказ от 16 августа 2010г № 31/132, приказ от 01.09.2010г № 33/138</t>
  </si>
  <si>
    <t>расходы на химреагенты, используемые в технологическом процессе</t>
  </si>
  <si>
    <t>покупка</t>
  </si>
  <si>
    <t>634501, Томская область, г. Северск, п. Самусь, ул. Розы Люксембург, д8, пом.у2</t>
  </si>
  <si>
    <t>634501, Томская область, г.Северск, п. Самусь, ул. Розы Люксембург, д.8, пом.у2</t>
  </si>
  <si>
    <t>Управляющий ООО "Тепло"________________________ С.Н. Волков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</si>
  <si>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</si>
  <si>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прочие услуги производственного характера</t>
  </si>
  <si>
    <t>Факт за апрель-декабрь 2010 года</t>
  </si>
  <si>
    <t>Расходы на нефть, тыс. руб. (с учетом перепредъявленной от МП УК "ЖКХ Самусь")</t>
  </si>
  <si>
    <t>Расходы на электроэнергию, тыс. руб. (с учетом перепредъявленной от МП УК "ЖКХ Самусь")</t>
  </si>
  <si>
    <t>перепредъявленная нефть (22,39 тн)</t>
  </si>
  <si>
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апрель-декабрь 2010 года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</si>
  <si>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 за апрель-декабрь 2010 года</t>
    </r>
  </si>
  <si>
    <t>в том числе перепредъявленная эл.энергия (159,735 кВт)</t>
  </si>
  <si>
    <t>факт за апрель-декабрь 2010 года</t>
  </si>
  <si>
    <t xml:space="preserve">Управляющий ООО "Тепло" </t>
  </si>
  <si>
    <t>С.Н. Волков</t>
  </si>
  <si>
    <t>Управляющий ООО "Тепло"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</si>
</sst>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0000"/>
    <numFmt numFmtId="168" formatCode="0.0"/>
    <numFmt numFmtId="169" formatCode="0.00000000"/>
    <numFmt numFmtId="170" formatCode="0.0000000"/>
    <numFmt numFmtId="171" formatCode="0.000000"/>
    <numFmt numFmtId="172" formatCode="#,##0.0"/>
    <numFmt numFmtId="173" formatCode="#,##0.0000"/>
    <numFmt numFmtId="174" formatCode="#,##0.00000"/>
    <numFmt numFmtId="175" formatCode="#,##0.000000"/>
    <numFmt numFmtId="176" formatCode="#,##0.0000000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thick"/>
      <right style="medium"/>
      <top style="thick"/>
      <bottom style="thin"/>
    </border>
    <border>
      <left style="medium"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ck"/>
    </border>
    <border>
      <left style="thick"/>
      <right style="medium"/>
      <top style="thin"/>
      <bottom style="thick"/>
    </border>
    <border>
      <left style="medium"/>
      <right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 style="medium"/>
      <right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top"/>
    </xf>
    <xf numFmtId="0" fontId="0" fillId="0" borderId="13" xfId="0" applyFill="1" applyBorder="1" applyAlignment="1">
      <alignment horizont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16" xfId="0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0" borderId="29" xfId="0" applyFill="1" applyBorder="1" applyAlignment="1">
      <alignment vertical="top" wrapText="1"/>
    </xf>
    <xf numFmtId="4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 vertical="top" wrapText="1" indent="2"/>
    </xf>
    <xf numFmtId="4" fontId="0" fillId="0" borderId="32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 vertical="top" wrapText="1" indent="6"/>
    </xf>
    <xf numFmtId="164" fontId="0" fillId="0" borderId="32" xfId="0" applyNumberFormat="1" applyFill="1" applyBorder="1" applyAlignment="1">
      <alignment horizontal="center"/>
    </xf>
    <xf numFmtId="0" fontId="38" fillId="0" borderId="31" xfId="0" applyFont="1" applyFill="1" applyBorder="1" applyAlignment="1">
      <alignment horizontal="right" vertical="top" wrapText="1" indent="2"/>
    </xf>
    <xf numFmtId="4" fontId="38" fillId="0" borderId="32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left" vertical="top" wrapText="1" indent="7"/>
    </xf>
    <xf numFmtId="0" fontId="0" fillId="0" borderId="33" xfId="0" applyFill="1" applyBorder="1" applyAlignment="1">
      <alignment horizontal="left" vertical="top" wrapText="1" indent="2"/>
    </xf>
    <xf numFmtId="4" fontId="0" fillId="0" borderId="34" xfId="0" applyNumberFormat="1" applyFill="1" applyBorder="1" applyAlignment="1">
      <alignment horizontal="center"/>
    </xf>
    <xf numFmtId="0" fontId="0" fillId="0" borderId="35" xfId="0" applyFill="1" applyBorder="1" applyAlignment="1">
      <alignment horizontal="left" vertical="top" wrapText="1" indent="2"/>
    </xf>
    <xf numFmtId="4" fontId="0" fillId="0" borderId="36" xfId="0" applyNumberFormat="1" applyFill="1" applyBorder="1" applyAlignment="1">
      <alignment horizontal="center"/>
    </xf>
    <xf numFmtId="0" fontId="0" fillId="0" borderId="37" xfId="0" applyFill="1" applyBorder="1" applyAlignment="1">
      <alignment vertical="top" wrapText="1"/>
    </xf>
    <xf numFmtId="4" fontId="0" fillId="0" borderId="38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39" xfId="0" applyFill="1" applyBorder="1" applyAlignment="1">
      <alignment vertical="top" wrapText="1"/>
    </xf>
    <xf numFmtId="4" fontId="0" fillId="0" borderId="40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49" fontId="10" fillId="0" borderId="11" xfId="55" applyNumberFormat="1" applyFont="1" applyFill="1" applyBorder="1" applyAlignment="1" applyProtection="1">
      <alignment vertical="center" wrapText="1"/>
      <protection/>
    </xf>
    <xf numFmtId="0" fontId="8" fillId="0" borderId="4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42" xfId="0" applyFont="1" applyFill="1" applyBorder="1" applyAlignment="1">
      <alignment horizontal="left" vertical="top" wrapText="1" indent="6"/>
    </xf>
    <xf numFmtId="0" fontId="8" fillId="0" borderId="41" xfId="0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/>
    </xf>
    <xf numFmtId="49" fontId="10" fillId="0" borderId="11" xfId="55" applyNumberFormat="1" applyFont="1" applyFill="1" applyBorder="1" applyAlignment="1" applyProtection="1">
      <alignment horizontal="left" vertical="center" wrapText="1" indent="1"/>
      <protection/>
    </xf>
    <xf numFmtId="174" fontId="8" fillId="0" borderId="0" xfId="0" applyNumberFormat="1" applyFont="1" applyFill="1" applyAlignment="1">
      <alignment/>
    </xf>
    <xf numFmtId="0" fontId="0" fillId="0" borderId="41" xfId="0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41" xfId="0" applyFill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8" fillId="0" borderId="4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4" borderId="44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18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49" xfId="53" applyFont="1" applyFill="1" applyBorder="1" applyAlignment="1" applyProtection="1">
      <alignment horizontal="left" wrapText="1"/>
      <protection/>
    </xf>
    <xf numFmtId="2" fontId="4" fillId="0" borderId="50" xfId="53" applyNumberFormat="1" applyFont="1" applyFill="1" applyBorder="1" applyAlignment="1" applyProtection="1">
      <alignment horizontal="center"/>
      <protection/>
    </xf>
    <xf numFmtId="2" fontId="4" fillId="0" borderId="51" xfId="53" applyNumberFormat="1" applyFont="1" applyFill="1" applyBorder="1" applyAlignment="1" applyProtection="1">
      <alignment horizontal="center"/>
      <protection/>
    </xf>
    <xf numFmtId="2" fontId="4" fillId="0" borderId="21" xfId="53" applyNumberFormat="1" applyFont="1" applyFill="1" applyBorder="1" applyAlignment="1" applyProtection="1">
      <alignment horizontal="center"/>
      <protection/>
    </xf>
    <xf numFmtId="0" fontId="3" fillId="0" borderId="52" xfId="53" applyFont="1" applyFill="1" applyBorder="1" applyAlignment="1" applyProtection="1">
      <alignment horizontal="left" wrapText="1"/>
      <protection/>
    </xf>
    <xf numFmtId="3" fontId="4" fillId="0" borderId="53" xfId="53" applyNumberFormat="1" applyFont="1" applyFill="1" applyBorder="1" applyAlignment="1" applyProtection="1">
      <alignment horizontal="center" wrapText="1"/>
      <protection locked="0"/>
    </xf>
    <xf numFmtId="4" fontId="4" fillId="0" borderId="11" xfId="53" applyNumberFormat="1" applyFont="1" applyFill="1" applyBorder="1" applyAlignment="1" applyProtection="1">
      <alignment horizontal="center" wrapText="1"/>
      <protection/>
    </xf>
    <xf numFmtId="0" fontId="3" fillId="0" borderId="52" xfId="53" applyFont="1" applyFill="1" applyBorder="1" applyAlignment="1" applyProtection="1">
      <alignment wrapText="1"/>
      <protection/>
    </xf>
    <xf numFmtId="0" fontId="4" fillId="0" borderId="52" xfId="54" applyFont="1" applyFill="1" applyBorder="1" applyAlignment="1" applyProtection="1">
      <alignment horizontal="right" wrapText="1"/>
      <protection/>
    </xf>
    <xf numFmtId="0" fontId="7" fillId="0" borderId="54" xfId="53" applyFont="1" applyFill="1" applyBorder="1" applyAlignment="1" applyProtection="1">
      <alignment horizontal="left" wrapText="1"/>
      <protection/>
    </xf>
    <xf numFmtId="3" fontId="4" fillId="0" borderId="23" xfId="53" applyNumberFormat="1" applyFont="1" applyFill="1" applyBorder="1" applyAlignment="1" applyProtection="1">
      <alignment horizontal="center" wrapText="1"/>
      <protection locked="0"/>
    </xf>
    <xf numFmtId="4" fontId="4" fillId="0" borderId="55" xfId="5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4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59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15" fillId="0" borderId="18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19" xfId="0" applyFont="1" applyFill="1" applyBorder="1" applyAlignment="1">
      <alignment horizontal="left"/>
    </xf>
    <xf numFmtId="0" fontId="14" fillId="0" borderId="60" xfId="0" applyFont="1" applyFill="1" applyBorder="1" applyAlignment="1">
      <alignment horizontal="center" vertical="top" wrapText="1" shrinkToFit="1"/>
    </xf>
    <xf numFmtId="0" fontId="14" fillId="0" borderId="61" xfId="0" applyFont="1" applyFill="1" applyBorder="1" applyAlignment="1">
      <alignment horizontal="center" vertical="top" wrapText="1" shrinkToFit="1"/>
    </xf>
    <xf numFmtId="0" fontId="15" fillId="0" borderId="62" xfId="0" applyFont="1" applyFill="1" applyBorder="1" applyAlignment="1">
      <alignment horizontal="center" vertical="top" wrapText="1"/>
    </xf>
    <xf numFmtId="0" fontId="15" fillId="0" borderId="63" xfId="0" applyFont="1" applyFill="1" applyBorder="1" applyAlignment="1">
      <alignment horizontal="center" vertical="top" wrapText="1"/>
    </xf>
    <xf numFmtId="0" fontId="15" fillId="0" borderId="64" xfId="0" applyFont="1" applyFill="1" applyBorder="1" applyAlignment="1">
      <alignment horizontal="center" vertical="top" wrapText="1"/>
    </xf>
    <xf numFmtId="0" fontId="15" fillId="0" borderId="45" xfId="0" applyFont="1" applyFill="1" applyBorder="1" applyAlignment="1">
      <alignment horizontal="left" vertical="top"/>
    </xf>
    <xf numFmtId="0" fontId="14" fillId="0" borderId="45" xfId="0" applyFont="1" applyFill="1" applyBorder="1" applyAlignment="1">
      <alignment horizontal="center" vertical="top"/>
    </xf>
    <xf numFmtId="0" fontId="14" fillId="0" borderId="65" xfId="0" applyFont="1" applyFill="1" applyBorder="1" applyAlignment="1">
      <alignment horizontal="center" vertical="top"/>
    </xf>
    <xf numFmtId="0" fontId="14" fillId="0" borderId="66" xfId="0" applyFont="1" applyFill="1" applyBorder="1" applyAlignment="1">
      <alignment horizontal="center" vertical="top" wrapText="1" shrinkToFit="1"/>
    </xf>
    <xf numFmtId="0" fontId="15" fillId="0" borderId="67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/>
    </xf>
    <xf numFmtId="0" fontId="15" fillId="0" borderId="68" xfId="0" applyFont="1" applyFill="1" applyBorder="1" applyAlignment="1">
      <alignment horizontal="left" vertical="top"/>
    </xf>
    <xf numFmtId="0" fontId="1" fillId="0" borderId="6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2" xfId="0" applyFont="1" applyFill="1" applyBorder="1" applyAlignment="1">
      <alignment horizontal="left" vertical="top"/>
    </xf>
    <xf numFmtId="0" fontId="15" fillId="0" borderId="60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left" vertical="center"/>
    </xf>
    <xf numFmtId="0" fontId="15" fillId="0" borderId="6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5" fillId="0" borderId="19" xfId="0" applyFont="1" applyFill="1" applyBorder="1" applyAlignment="1">
      <alignment horizontal="left" vertical="top"/>
    </xf>
    <xf numFmtId="0" fontId="15" fillId="0" borderId="69" xfId="0" applyFont="1" applyFill="1" applyBorder="1" applyAlignment="1">
      <alignment horizontal="left" vertical="top"/>
    </xf>
    <xf numFmtId="0" fontId="14" fillId="0" borderId="7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horizontal="left"/>
    </xf>
    <xf numFmtId="0" fontId="0" fillId="0" borderId="6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left" vertical="top" wrapText="1"/>
    </xf>
    <xf numFmtId="0" fontId="0" fillId="0" borderId="6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10" xfId="0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5" fillId="0" borderId="68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0" fillId="0" borderId="56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0" fillId="0" borderId="5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left" vertical="top" wrapText="1"/>
    </xf>
    <xf numFmtId="0" fontId="0" fillId="0" borderId="5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" fillId="0" borderId="74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77" xfId="53" applyFont="1" applyFill="1" applyBorder="1" applyAlignment="1" applyProtection="1">
      <alignment horizontal="center" vertical="center" wrapText="1"/>
      <protection/>
    </xf>
    <xf numFmtId="0" fontId="3" fillId="0" borderId="78" xfId="53" applyFont="1" applyFill="1" applyBorder="1" applyAlignment="1" applyProtection="1">
      <alignment horizontal="center" vertical="center" wrapText="1"/>
      <protection/>
    </xf>
    <xf numFmtId="0" fontId="3" fillId="0" borderId="79" xfId="53" applyFont="1" applyFill="1" applyBorder="1" applyAlignment="1" applyProtection="1">
      <alignment horizontal="left" vertical="center" wrapText="1"/>
      <protection/>
    </xf>
    <xf numFmtId="0" fontId="3" fillId="0" borderId="80" xfId="53" applyFont="1" applyFill="1" applyBorder="1" applyAlignment="1" applyProtection="1">
      <alignment horizontal="left" vertical="center" wrapText="1"/>
      <protection/>
    </xf>
    <xf numFmtId="0" fontId="3" fillId="0" borderId="81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0" borderId="82" xfId="53" applyFont="1" applyFill="1" applyBorder="1" applyAlignment="1" applyProtection="1">
      <alignment horizontal="center" vertical="center" wrapText="1"/>
      <protection/>
    </xf>
    <xf numFmtId="0" fontId="3" fillId="0" borderId="83" xfId="53" applyFont="1" applyFill="1" applyBorder="1" applyAlignment="1" applyProtection="1">
      <alignment horizontal="center" vertical="center" wrapText="1"/>
      <protection/>
    </xf>
    <xf numFmtId="0" fontId="3" fillId="0" borderId="84" xfId="53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 horizontal="center"/>
    </xf>
    <xf numFmtId="0" fontId="5" fillId="0" borderId="5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66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53" xfId="0" applyFill="1" applyBorder="1" applyAlignment="1">
      <alignment horizontal="center" wrapText="1"/>
    </xf>
    <xf numFmtId="0" fontId="0" fillId="4" borderId="11" xfId="0" applyFill="1" applyBorder="1" applyAlignment="1">
      <alignment horizontal="center"/>
    </xf>
    <xf numFmtId="0" fontId="0" fillId="0" borderId="56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2" xfId="0" applyFill="1" applyBorder="1" applyAlignment="1">
      <alignment horizontal="left" vertical="center" wrapText="1"/>
    </xf>
    <xf numFmtId="0" fontId="0" fillId="0" borderId="93" xfId="0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94" xfId="0" applyFill="1" applyBorder="1" applyAlignment="1">
      <alignment horizontal="left" vertical="center" wrapText="1"/>
    </xf>
    <xf numFmtId="0" fontId="0" fillId="0" borderId="56" xfId="0" applyFill="1" applyBorder="1" applyAlignment="1">
      <alignment horizontal="center" vertical="top" wrapText="1"/>
    </xf>
    <xf numFmtId="0" fontId="0" fillId="0" borderId="59" xfId="0" applyFill="1" applyBorder="1" applyAlignment="1">
      <alignment horizontal="center" vertical="top" wrapText="1"/>
    </xf>
    <xf numFmtId="0" fontId="0" fillId="0" borderId="90" xfId="0" applyFill="1" applyBorder="1" applyAlignment="1">
      <alignment horizontal="center" vertical="top" wrapText="1"/>
    </xf>
    <xf numFmtId="0" fontId="0" fillId="0" borderId="9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92" xfId="0" applyFill="1" applyBorder="1" applyAlignment="1">
      <alignment horizontal="center" vertical="top" wrapText="1"/>
    </xf>
    <xf numFmtId="0" fontId="0" fillId="0" borderId="93" xfId="0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0" fontId="0" fillId="0" borderId="94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9.140625" style="11" customWidth="1"/>
    <col min="2" max="2" width="47.28125" style="11" customWidth="1"/>
    <col min="3" max="3" width="16.421875" style="11" customWidth="1"/>
    <col min="4" max="16384" width="9.140625" style="11" customWidth="1"/>
  </cols>
  <sheetData>
    <row r="4" spans="2:3" ht="111.75" customHeight="1">
      <c r="B4" s="149" t="s">
        <v>208</v>
      </c>
      <c r="C4" s="150"/>
    </row>
    <row r="5" spans="2:3" ht="33.75" customHeight="1">
      <c r="B5" s="12" t="s">
        <v>244</v>
      </c>
      <c r="C5" s="13">
        <f>'Т1.1.'!D16</f>
        <v>1260.18</v>
      </c>
    </row>
    <row r="6" spans="2:3" ht="33" customHeight="1">
      <c r="B6" s="14" t="s">
        <v>2</v>
      </c>
      <c r="C6" s="13" t="s">
        <v>230</v>
      </c>
    </row>
    <row r="7" spans="2:3" ht="30">
      <c r="B7" s="15" t="s">
        <v>39</v>
      </c>
      <c r="C7" s="13" t="s">
        <v>230</v>
      </c>
    </row>
    <row r="8" spans="2:3" ht="30">
      <c r="B8" s="16" t="s">
        <v>40</v>
      </c>
      <c r="C8" s="13" t="s">
        <v>230</v>
      </c>
    </row>
    <row r="9" spans="2:3" ht="30">
      <c r="B9" s="15" t="s">
        <v>41</v>
      </c>
      <c r="C9" s="13" t="s">
        <v>230</v>
      </c>
    </row>
    <row r="10" spans="2:3" ht="45">
      <c r="B10" s="15" t="s">
        <v>3</v>
      </c>
      <c r="C10" s="13" t="s">
        <v>230</v>
      </c>
    </row>
    <row r="11" spans="2:3" ht="30">
      <c r="B11" s="15" t="s">
        <v>4</v>
      </c>
      <c r="C11" s="13" t="s">
        <v>230</v>
      </c>
    </row>
    <row r="15" spans="2:3" ht="15" hidden="1">
      <c r="B15" s="11" t="s">
        <v>263</v>
      </c>
      <c r="C15" s="11" t="s">
        <v>262</v>
      </c>
    </row>
    <row r="17" ht="15" hidden="1">
      <c r="B17" s="11" t="s">
        <v>250</v>
      </c>
    </row>
  </sheetData>
  <sheetProtection/>
  <mergeCells count="1">
    <mergeCell ref="B4:C4"/>
  </mergeCells>
  <printOptions/>
  <pageMargins left="0.7" right="0.7" top="0.75" bottom="0.75" header="0.3" footer="0.3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0">
      <selection activeCell="A31" sqref="A31:IV31"/>
    </sheetView>
  </sheetViews>
  <sheetFormatPr defaultColWidth="9.140625" defaultRowHeight="15"/>
  <cols>
    <col min="1" max="1" width="30.7109375" style="11" customWidth="1"/>
    <col min="2" max="4" width="9.140625" style="11" customWidth="1"/>
    <col min="5" max="5" width="26.140625" style="11" customWidth="1"/>
    <col min="6" max="16384" width="9.140625" style="11" customWidth="1"/>
  </cols>
  <sheetData>
    <row r="1" spans="1:10" ht="52.5" customHeight="1">
      <c r="A1" s="264" t="s">
        <v>220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0" ht="1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9" ht="15">
      <c r="A3" s="127" t="s">
        <v>0</v>
      </c>
      <c r="B3" s="184" t="s">
        <v>223</v>
      </c>
      <c r="C3" s="184"/>
      <c r="D3" s="184"/>
      <c r="E3" s="184"/>
      <c r="G3" s="128"/>
      <c r="H3" s="242"/>
      <c r="I3" s="242"/>
    </row>
    <row r="4" spans="1:5" ht="15">
      <c r="A4" s="127" t="s">
        <v>30</v>
      </c>
      <c r="B4" s="184">
        <v>7024032117</v>
      </c>
      <c r="C4" s="184"/>
      <c r="D4" s="184"/>
      <c r="E4" s="184"/>
    </row>
    <row r="5" spans="1:5" ht="15">
      <c r="A5" s="127" t="s">
        <v>31</v>
      </c>
      <c r="B5" s="184">
        <v>702401001</v>
      </c>
      <c r="C5" s="184"/>
      <c r="D5" s="184"/>
      <c r="E5" s="184"/>
    </row>
    <row r="6" spans="1:5" ht="33" customHeight="1">
      <c r="A6" s="127" t="s">
        <v>87</v>
      </c>
      <c r="B6" s="266" t="s">
        <v>249</v>
      </c>
      <c r="C6" s="267"/>
      <c r="D6" s="267"/>
      <c r="E6" s="268"/>
    </row>
    <row r="7" spans="1:5" ht="15">
      <c r="A7" s="127" t="s">
        <v>94</v>
      </c>
      <c r="B7" s="269" t="s">
        <v>260</v>
      </c>
      <c r="C7" s="269"/>
      <c r="D7" s="269"/>
      <c r="E7" s="269"/>
    </row>
    <row r="8" spans="2:5" ht="15.75" thickBot="1">
      <c r="B8" s="265"/>
      <c r="C8" s="265"/>
      <c r="D8" s="265"/>
      <c r="E8" s="265"/>
    </row>
    <row r="9" spans="1:10" ht="7.5" customHeight="1">
      <c r="A9" s="255" t="s">
        <v>230</v>
      </c>
      <c r="B9" s="256"/>
      <c r="C9" s="256"/>
      <c r="D9" s="256"/>
      <c r="E9" s="256"/>
      <c r="F9" s="256"/>
      <c r="G9" s="256"/>
      <c r="H9" s="256"/>
      <c r="I9" s="256"/>
      <c r="J9" s="257"/>
    </row>
    <row r="10" spans="1:10" ht="7.5" customHeight="1">
      <c r="A10" s="258"/>
      <c r="B10" s="259"/>
      <c r="C10" s="259"/>
      <c r="D10" s="259"/>
      <c r="E10" s="259"/>
      <c r="F10" s="259"/>
      <c r="G10" s="259"/>
      <c r="H10" s="259"/>
      <c r="I10" s="259"/>
      <c r="J10" s="260"/>
    </row>
    <row r="11" spans="1:10" ht="7.5" customHeight="1">
      <c r="A11" s="258"/>
      <c r="B11" s="259"/>
      <c r="C11" s="259"/>
      <c r="D11" s="259"/>
      <c r="E11" s="259"/>
      <c r="F11" s="259"/>
      <c r="G11" s="259"/>
      <c r="H11" s="259"/>
      <c r="I11" s="259"/>
      <c r="J11" s="260"/>
    </row>
    <row r="12" spans="1:10" ht="7.5" customHeight="1">
      <c r="A12" s="258"/>
      <c r="B12" s="259"/>
      <c r="C12" s="259"/>
      <c r="D12" s="259"/>
      <c r="E12" s="259"/>
      <c r="F12" s="259"/>
      <c r="G12" s="259"/>
      <c r="H12" s="259"/>
      <c r="I12" s="259"/>
      <c r="J12" s="260"/>
    </row>
    <row r="13" spans="1:10" ht="7.5" customHeight="1">
      <c r="A13" s="258"/>
      <c r="B13" s="259"/>
      <c r="C13" s="259"/>
      <c r="D13" s="259"/>
      <c r="E13" s="259"/>
      <c r="F13" s="259"/>
      <c r="G13" s="259"/>
      <c r="H13" s="259"/>
      <c r="I13" s="259"/>
      <c r="J13" s="260"/>
    </row>
    <row r="14" spans="1:10" ht="7.5" customHeight="1">
      <c r="A14" s="258"/>
      <c r="B14" s="259"/>
      <c r="C14" s="259"/>
      <c r="D14" s="259"/>
      <c r="E14" s="259"/>
      <c r="F14" s="259"/>
      <c r="G14" s="259"/>
      <c r="H14" s="259"/>
      <c r="I14" s="259"/>
      <c r="J14" s="260"/>
    </row>
    <row r="15" spans="1:10" ht="7.5" customHeight="1">
      <c r="A15" s="258"/>
      <c r="B15" s="259"/>
      <c r="C15" s="259"/>
      <c r="D15" s="259"/>
      <c r="E15" s="259"/>
      <c r="F15" s="259"/>
      <c r="G15" s="259"/>
      <c r="H15" s="259"/>
      <c r="I15" s="259"/>
      <c r="J15" s="260"/>
    </row>
    <row r="16" spans="1:10" ht="7.5" customHeight="1">
      <c r="A16" s="258"/>
      <c r="B16" s="259"/>
      <c r="C16" s="259"/>
      <c r="D16" s="259"/>
      <c r="E16" s="259"/>
      <c r="F16" s="259"/>
      <c r="G16" s="259"/>
      <c r="H16" s="259"/>
      <c r="I16" s="259"/>
      <c r="J16" s="260"/>
    </row>
    <row r="17" spans="1:10" ht="7.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60"/>
    </row>
    <row r="18" spans="1:10" ht="7.5" customHeight="1">
      <c r="A18" s="258"/>
      <c r="B18" s="259"/>
      <c r="C18" s="259"/>
      <c r="D18" s="259"/>
      <c r="E18" s="259"/>
      <c r="F18" s="259"/>
      <c r="G18" s="259"/>
      <c r="H18" s="259"/>
      <c r="I18" s="259"/>
      <c r="J18" s="260"/>
    </row>
    <row r="19" spans="1:10" ht="7.5" customHeight="1">
      <c r="A19" s="258"/>
      <c r="B19" s="259"/>
      <c r="C19" s="259"/>
      <c r="D19" s="259"/>
      <c r="E19" s="259"/>
      <c r="F19" s="259"/>
      <c r="G19" s="259"/>
      <c r="H19" s="259"/>
      <c r="I19" s="259"/>
      <c r="J19" s="260"/>
    </row>
    <row r="20" spans="1:10" ht="7.5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60"/>
    </row>
    <row r="21" spans="1:10" ht="7.5" customHeight="1">
      <c r="A21" s="258"/>
      <c r="B21" s="259"/>
      <c r="C21" s="259"/>
      <c r="D21" s="259"/>
      <c r="E21" s="259"/>
      <c r="F21" s="259"/>
      <c r="G21" s="259"/>
      <c r="H21" s="259"/>
      <c r="I21" s="259"/>
      <c r="J21" s="260"/>
    </row>
    <row r="22" spans="1:10" ht="7.5" customHeight="1">
      <c r="A22" s="258"/>
      <c r="B22" s="259"/>
      <c r="C22" s="259"/>
      <c r="D22" s="259"/>
      <c r="E22" s="259"/>
      <c r="F22" s="259"/>
      <c r="G22" s="259"/>
      <c r="H22" s="259"/>
      <c r="I22" s="259"/>
      <c r="J22" s="260"/>
    </row>
    <row r="23" spans="1:10" ht="7.5" customHeight="1">
      <c r="A23" s="258"/>
      <c r="B23" s="259"/>
      <c r="C23" s="259"/>
      <c r="D23" s="259"/>
      <c r="E23" s="259"/>
      <c r="F23" s="259"/>
      <c r="G23" s="259"/>
      <c r="H23" s="259"/>
      <c r="I23" s="259"/>
      <c r="J23" s="260"/>
    </row>
    <row r="24" spans="1:10" ht="7.5" customHeight="1">
      <c r="A24" s="258"/>
      <c r="B24" s="259"/>
      <c r="C24" s="259"/>
      <c r="D24" s="259"/>
      <c r="E24" s="259"/>
      <c r="F24" s="259"/>
      <c r="G24" s="259"/>
      <c r="H24" s="259"/>
      <c r="I24" s="259"/>
      <c r="J24" s="260"/>
    </row>
    <row r="25" spans="1:10" ht="7.5" customHeight="1" thickBot="1">
      <c r="A25" s="261"/>
      <c r="B25" s="262"/>
      <c r="C25" s="262"/>
      <c r="D25" s="262"/>
      <c r="E25" s="262"/>
      <c r="F25" s="262"/>
      <c r="G25" s="262"/>
      <c r="H25" s="262"/>
      <c r="I25" s="262"/>
      <c r="J25" s="263"/>
    </row>
    <row r="27" spans="1:10" ht="33.75" customHeight="1">
      <c r="A27" s="223" t="s">
        <v>144</v>
      </c>
      <c r="B27" s="223"/>
      <c r="C27" s="223"/>
      <c r="D27" s="223"/>
      <c r="E27" s="223"/>
      <c r="F27" s="223"/>
      <c r="G27" s="223"/>
      <c r="H27" s="223"/>
      <c r="I27" s="223"/>
      <c r="J27" s="223"/>
    </row>
    <row r="31" ht="15" hidden="1">
      <c r="A31" s="11" t="s">
        <v>250</v>
      </c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3">
      <selection activeCell="A24" sqref="A24:IV24"/>
    </sheetView>
  </sheetViews>
  <sheetFormatPr defaultColWidth="9.140625" defaultRowHeight="15"/>
  <cols>
    <col min="1" max="1" width="9.140625" style="11" customWidth="1"/>
    <col min="2" max="2" width="34.00390625" style="11" customWidth="1"/>
    <col min="3" max="5" width="9.140625" style="11" customWidth="1"/>
    <col min="6" max="6" width="34.140625" style="11" customWidth="1"/>
    <col min="7" max="16384" width="9.140625" style="11" customWidth="1"/>
  </cols>
  <sheetData>
    <row r="1" spans="2:9" ht="32.25" customHeight="1">
      <c r="B1" s="288" t="s">
        <v>221</v>
      </c>
      <c r="C1" s="288"/>
      <c r="D1" s="288"/>
      <c r="E1" s="288"/>
      <c r="F1" s="288"/>
      <c r="G1" s="288"/>
      <c r="H1" s="288"/>
      <c r="I1" s="288"/>
    </row>
    <row r="2" spans="2:9" ht="15">
      <c r="B2" s="129"/>
      <c r="C2" s="129"/>
      <c r="D2" s="129"/>
      <c r="E2" s="129"/>
      <c r="F2" s="129"/>
      <c r="G2" s="129"/>
      <c r="H2" s="129"/>
      <c r="I2" s="129"/>
    </row>
    <row r="3" spans="2:9" ht="15">
      <c r="B3" s="127" t="s">
        <v>0</v>
      </c>
      <c r="C3" s="184" t="s">
        <v>223</v>
      </c>
      <c r="D3" s="184"/>
      <c r="E3" s="184"/>
      <c r="F3" s="184"/>
      <c r="G3" s="184"/>
      <c r="H3" s="184"/>
      <c r="I3" s="184"/>
    </row>
    <row r="4" spans="2:9" ht="15">
      <c r="B4" s="127" t="s">
        <v>30</v>
      </c>
      <c r="C4" s="184">
        <v>7024032117</v>
      </c>
      <c r="D4" s="184"/>
      <c r="E4" s="184"/>
      <c r="F4" s="184"/>
      <c r="G4" s="184"/>
      <c r="H4" s="184"/>
      <c r="I4" s="184"/>
    </row>
    <row r="5" spans="2:9" ht="15">
      <c r="B5" s="127" t="s">
        <v>31</v>
      </c>
      <c r="C5" s="184">
        <v>702401001</v>
      </c>
      <c r="D5" s="184"/>
      <c r="E5" s="184"/>
      <c r="F5" s="184"/>
      <c r="G5" s="184"/>
      <c r="H5" s="184"/>
      <c r="I5" s="184"/>
    </row>
    <row r="6" spans="2:9" ht="15">
      <c r="B6" s="127" t="s">
        <v>94</v>
      </c>
      <c r="C6" s="269" t="s">
        <v>260</v>
      </c>
      <c r="D6" s="269"/>
      <c r="E6" s="269"/>
      <c r="F6" s="269"/>
      <c r="G6" s="269"/>
      <c r="H6" s="269"/>
      <c r="I6" s="269"/>
    </row>
    <row r="7" spans="2:9" ht="15">
      <c r="B7" s="130"/>
      <c r="C7" s="130"/>
      <c r="D7" s="130"/>
      <c r="E7" s="130"/>
      <c r="F7" s="130"/>
      <c r="G7" s="130"/>
      <c r="H7" s="130"/>
      <c r="I7" s="130"/>
    </row>
    <row r="8" spans="2:9" ht="63" customHeight="1">
      <c r="B8" s="15" t="s">
        <v>99</v>
      </c>
      <c r="C8" s="184" t="s">
        <v>230</v>
      </c>
      <c r="D8" s="184"/>
      <c r="E8" s="184"/>
      <c r="F8" s="184"/>
      <c r="G8" s="184"/>
      <c r="H8" s="184"/>
      <c r="I8" s="184"/>
    </row>
    <row r="9" spans="2:9" ht="28.5" customHeight="1">
      <c r="B9" s="131" t="s">
        <v>35</v>
      </c>
      <c r="C9" s="184" t="s">
        <v>230</v>
      </c>
      <c r="D9" s="184"/>
      <c r="E9" s="184"/>
      <c r="F9" s="184"/>
      <c r="G9" s="184"/>
      <c r="H9" s="184"/>
      <c r="I9" s="184"/>
    </row>
    <row r="10" spans="2:9" ht="27" customHeight="1">
      <c r="B10" s="131" t="s">
        <v>34</v>
      </c>
      <c r="C10" s="184" t="s">
        <v>230</v>
      </c>
      <c r="D10" s="184"/>
      <c r="E10" s="184"/>
      <c r="F10" s="184"/>
      <c r="G10" s="184"/>
      <c r="H10" s="184"/>
      <c r="I10" s="184"/>
    </row>
    <row r="11" spans="2:9" ht="28.5" customHeight="1">
      <c r="B11" s="131" t="s">
        <v>32</v>
      </c>
      <c r="C11" s="184" t="s">
        <v>230</v>
      </c>
      <c r="D11" s="184"/>
      <c r="E11" s="184"/>
      <c r="F11" s="184"/>
      <c r="G11" s="184"/>
      <c r="H11" s="184"/>
      <c r="I11" s="184"/>
    </row>
    <row r="12" spans="2:9" ht="27" customHeight="1">
      <c r="B12" s="131" t="s">
        <v>33</v>
      </c>
      <c r="C12" s="184" t="s">
        <v>230</v>
      </c>
      <c r="D12" s="184"/>
      <c r="E12" s="184"/>
      <c r="F12" s="184"/>
      <c r="G12" s="184"/>
      <c r="H12" s="184"/>
      <c r="I12" s="184"/>
    </row>
    <row r="14" spans="2:12" ht="22.5" customHeight="1">
      <c r="B14" s="270" t="s">
        <v>78</v>
      </c>
      <c r="C14" s="271"/>
      <c r="D14" s="271"/>
      <c r="E14" s="271"/>
      <c r="F14" s="271"/>
      <c r="G14" s="271"/>
      <c r="H14" s="271"/>
      <c r="I14" s="272"/>
      <c r="J14" s="279" t="s">
        <v>222</v>
      </c>
      <c r="K14" s="280"/>
      <c r="L14" s="281"/>
    </row>
    <row r="15" spans="2:12" ht="27" customHeight="1">
      <c r="B15" s="273" t="s">
        <v>79</v>
      </c>
      <c r="C15" s="274"/>
      <c r="D15" s="274"/>
      <c r="E15" s="274"/>
      <c r="F15" s="274"/>
      <c r="G15" s="274"/>
      <c r="H15" s="274"/>
      <c r="I15" s="275"/>
      <c r="J15" s="282"/>
      <c r="K15" s="283"/>
      <c r="L15" s="284"/>
    </row>
    <row r="16" spans="2:12" ht="57.75" customHeight="1">
      <c r="B16" s="276" t="s">
        <v>100</v>
      </c>
      <c r="C16" s="277"/>
      <c r="D16" s="277"/>
      <c r="E16" s="277"/>
      <c r="F16" s="277"/>
      <c r="G16" s="277"/>
      <c r="H16" s="277"/>
      <c r="I16" s="278"/>
      <c r="J16" s="285"/>
      <c r="K16" s="286"/>
      <c r="L16" s="287"/>
    </row>
    <row r="18" spans="2:9" ht="32.25" customHeight="1">
      <c r="B18" s="223" t="s">
        <v>145</v>
      </c>
      <c r="C18" s="223"/>
      <c r="D18" s="223"/>
      <c r="E18" s="223"/>
      <c r="F18" s="223"/>
      <c r="G18" s="223"/>
      <c r="H18" s="223"/>
      <c r="I18" s="223"/>
    </row>
    <row r="24" ht="15" hidden="1">
      <c r="A24" s="11" t="s">
        <v>250</v>
      </c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B62" sqref="B62"/>
    </sheetView>
  </sheetViews>
  <sheetFormatPr defaultColWidth="9.140625" defaultRowHeight="15"/>
  <cols>
    <col min="2" max="2" width="27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51" t="s">
        <v>209</v>
      </c>
      <c r="C2" s="151"/>
      <c r="D2" s="151"/>
      <c r="E2" s="151"/>
      <c r="F2" s="151"/>
      <c r="G2" s="151"/>
      <c r="H2" s="151"/>
      <c r="I2" s="151"/>
    </row>
    <row r="3" spans="2:9" ht="9" customHeight="1" thickBot="1">
      <c r="B3" s="4"/>
      <c r="C3" s="4"/>
      <c r="D3" s="4"/>
      <c r="E3" s="4"/>
      <c r="F3" s="4"/>
      <c r="G3" s="4"/>
      <c r="H3" s="4"/>
      <c r="I3" s="4"/>
    </row>
    <row r="4" spans="2:9" ht="15.75" thickTop="1">
      <c r="B4" s="156" t="s">
        <v>0</v>
      </c>
      <c r="C4" s="157"/>
      <c r="D4" s="158" t="s">
        <v>223</v>
      </c>
      <c r="E4" s="158"/>
      <c r="F4" s="158"/>
      <c r="G4" s="158"/>
      <c r="H4" s="158"/>
      <c r="I4" s="159"/>
    </row>
    <row r="5" spans="2:9" ht="15">
      <c r="B5" s="152" t="s">
        <v>30</v>
      </c>
      <c r="C5" s="153"/>
      <c r="D5" s="154">
        <v>7024032117</v>
      </c>
      <c r="E5" s="154"/>
      <c r="F5" s="154"/>
      <c r="G5" s="154"/>
      <c r="H5" s="154"/>
      <c r="I5" s="155"/>
    </row>
    <row r="6" spans="2:9" ht="15">
      <c r="B6" s="152" t="s">
        <v>31</v>
      </c>
      <c r="C6" s="153"/>
      <c r="D6" s="154">
        <v>702401001</v>
      </c>
      <c r="E6" s="154"/>
      <c r="F6" s="154"/>
      <c r="G6" s="154"/>
      <c r="H6" s="154"/>
      <c r="I6" s="155"/>
    </row>
    <row r="7" spans="2:9" ht="29.25" customHeight="1" thickBot="1">
      <c r="B7" s="132" t="s">
        <v>80</v>
      </c>
      <c r="C7" s="133"/>
      <c r="D7" s="139" t="s">
        <v>233</v>
      </c>
      <c r="E7" s="140"/>
      <c r="F7" s="140"/>
      <c r="G7" s="140"/>
      <c r="H7" s="140"/>
      <c r="I7" s="141"/>
    </row>
    <row r="8" spans="1:9" ht="15.75" thickTop="1">
      <c r="A8" s="161"/>
      <c r="B8" s="178" t="s">
        <v>205</v>
      </c>
      <c r="C8" s="146"/>
      <c r="D8" s="162" t="s">
        <v>245</v>
      </c>
      <c r="E8" s="162"/>
      <c r="F8" s="162"/>
      <c r="G8" s="162"/>
      <c r="H8" s="162"/>
      <c r="I8" s="163"/>
    </row>
    <row r="9" spans="1:9" ht="15">
      <c r="A9" s="161"/>
      <c r="B9" s="169"/>
      <c r="C9" s="170"/>
      <c r="D9" s="164"/>
      <c r="E9" s="164"/>
      <c r="F9" s="164"/>
      <c r="G9" s="164"/>
      <c r="H9" s="164"/>
      <c r="I9" s="165"/>
    </row>
    <row r="10" spans="2:9" ht="26.25" customHeight="1">
      <c r="B10" s="169" t="s">
        <v>25</v>
      </c>
      <c r="C10" s="170"/>
      <c r="D10" s="145" t="s">
        <v>225</v>
      </c>
      <c r="E10" s="137"/>
      <c r="F10" s="137"/>
      <c r="G10" s="137"/>
      <c r="H10" s="137"/>
      <c r="I10" s="138"/>
    </row>
    <row r="11" spans="2:9" ht="15">
      <c r="B11" s="169" t="s">
        <v>83</v>
      </c>
      <c r="C11" s="170"/>
      <c r="D11" s="171" t="s">
        <v>226</v>
      </c>
      <c r="E11" s="171"/>
      <c r="F11" s="171"/>
      <c r="G11" s="171"/>
      <c r="H11" s="171"/>
      <c r="I11" s="172"/>
    </row>
    <row r="12" spans="2:9" ht="15.75" thickBot="1">
      <c r="B12" s="173" t="s">
        <v>1</v>
      </c>
      <c r="C12" s="174"/>
      <c r="D12" s="167" t="s">
        <v>227</v>
      </c>
      <c r="E12" s="167"/>
      <c r="F12" s="167"/>
      <c r="G12" s="167"/>
      <c r="H12" s="167"/>
      <c r="I12" s="168"/>
    </row>
    <row r="13" spans="2:9" ht="16.5" thickBot="1" thickTop="1">
      <c r="B13" s="175" t="s">
        <v>228</v>
      </c>
      <c r="C13" s="175"/>
      <c r="D13" s="175"/>
      <c r="E13" s="175"/>
      <c r="F13" s="175"/>
      <c r="G13" s="175"/>
      <c r="H13" s="175"/>
      <c r="I13" s="175"/>
    </row>
    <row r="14" spans="2:9" ht="15" customHeight="1" thickBot="1" thickTop="1">
      <c r="B14" s="176" t="s">
        <v>38</v>
      </c>
      <c r="C14" s="176"/>
      <c r="D14" s="176" t="s">
        <v>18</v>
      </c>
      <c r="E14" s="176" t="s">
        <v>23</v>
      </c>
      <c r="F14" s="176"/>
      <c r="G14" s="176"/>
      <c r="H14" s="176"/>
      <c r="I14" s="176" t="s">
        <v>26</v>
      </c>
    </row>
    <row r="15" spans="2:9" ht="49.5" customHeight="1" thickBot="1" thickTop="1">
      <c r="B15" s="176"/>
      <c r="C15" s="176"/>
      <c r="D15" s="176"/>
      <c r="E15" s="8" t="s">
        <v>19</v>
      </c>
      <c r="F15" s="8" t="s">
        <v>20</v>
      </c>
      <c r="G15" s="8" t="s">
        <v>21</v>
      </c>
      <c r="H15" s="8" t="s">
        <v>22</v>
      </c>
      <c r="I15" s="176"/>
    </row>
    <row r="16" spans="2:9" ht="16.5" thickBot="1" thickTop="1">
      <c r="B16" s="177" t="s">
        <v>36</v>
      </c>
      <c r="C16" s="5" t="s">
        <v>24</v>
      </c>
      <c r="D16" s="6">
        <v>1260.18</v>
      </c>
      <c r="E16" s="6" t="s">
        <v>229</v>
      </c>
      <c r="F16" s="6" t="s">
        <v>229</v>
      </c>
      <c r="G16" s="6" t="s">
        <v>229</v>
      </c>
      <c r="H16" s="6" t="s">
        <v>229</v>
      </c>
      <c r="I16" s="6" t="s">
        <v>229</v>
      </c>
    </row>
    <row r="17" spans="2:9" ht="16.5" thickBot="1" thickTop="1">
      <c r="B17" s="177"/>
      <c r="C17" s="7" t="s">
        <v>42</v>
      </c>
      <c r="D17" s="6">
        <v>1011.72</v>
      </c>
      <c r="E17" s="6" t="s">
        <v>229</v>
      </c>
      <c r="F17" s="6" t="s">
        <v>229</v>
      </c>
      <c r="G17" s="6" t="s">
        <v>229</v>
      </c>
      <c r="H17" s="6" t="s">
        <v>229</v>
      </c>
      <c r="I17" s="6" t="s">
        <v>229</v>
      </c>
    </row>
    <row r="18" spans="2:9" ht="16.5" thickBot="1" thickTop="1">
      <c r="B18" s="147" t="s">
        <v>37</v>
      </c>
      <c r="C18" s="5" t="s">
        <v>24</v>
      </c>
      <c r="D18" s="6">
        <v>1260.18</v>
      </c>
      <c r="E18" s="6" t="s">
        <v>229</v>
      </c>
      <c r="F18" s="6" t="s">
        <v>229</v>
      </c>
      <c r="G18" s="6" t="s">
        <v>229</v>
      </c>
      <c r="H18" s="6" t="s">
        <v>229</v>
      </c>
      <c r="I18" s="6" t="s">
        <v>229</v>
      </c>
    </row>
    <row r="19" spans="2:9" ht="27" thickBot="1" thickTop="1">
      <c r="B19" s="147"/>
      <c r="C19" s="5" t="s">
        <v>42</v>
      </c>
      <c r="D19" s="6">
        <v>1011.72</v>
      </c>
      <c r="E19" s="6" t="s">
        <v>229</v>
      </c>
      <c r="F19" s="6" t="s">
        <v>229</v>
      </c>
      <c r="G19" s="6" t="s">
        <v>229</v>
      </c>
      <c r="H19" s="6" t="s">
        <v>229</v>
      </c>
      <c r="I19" s="6" t="s">
        <v>229</v>
      </c>
    </row>
    <row r="20" spans="2:9" ht="16.5" thickBot="1" thickTop="1">
      <c r="B20" s="166" t="s">
        <v>96</v>
      </c>
      <c r="C20" s="166"/>
      <c r="D20" s="166"/>
      <c r="E20" s="166"/>
      <c r="F20" s="166"/>
      <c r="G20" s="166"/>
      <c r="H20" s="166"/>
      <c r="I20" s="166"/>
    </row>
    <row r="21" spans="2:9" ht="16.5" thickBot="1" thickTop="1">
      <c r="B21" s="177" t="s">
        <v>36</v>
      </c>
      <c r="C21" s="5" t="s">
        <v>43</v>
      </c>
      <c r="D21" s="6" t="s">
        <v>229</v>
      </c>
      <c r="E21" s="6" t="s">
        <v>229</v>
      </c>
      <c r="F21" s="6" t="s">
        <v>229</v>
      </c>
      <c r="G21" s="6" t="s">
        <v>229</v>
      </c>
      <c r="H21" s="6" t="s">
        <v>229</v>
      </c>
      <c r="I21" s="6" t="s">
        <v>229</v>
      </c>
    </row>
    <row r="22" spans="2:9" ht="16.5" thickBot="1" thickTop="1">
      <c r="B22" s="177"/>
      <c r="C22" s="7" t="s">
        <v>44</v>
      </c>
      <c r="D22" s="6" t="s">
        <v>229</v>
      </c>
      <c r="E22" s="6" t="s">
        <v>229</v>
      </c>
      <c r="F22" s="6" t="s">
        <v>229</v>
      </c>
      <c r="G22" s="6" t="s">
        <v>229</v>
      </c>
      <c r="H22" s="6" t="s">
        <v>229</v>
      </c>
      <c r="I22" s="6" t="s">
        <v>229</v>
      </c>
    </row>
    <row r="23" spans="2:9" ht="16.5" thickBot="1" thickTop="1">
      <c r="B23" s="147" t="s">
        <v>37</v>
      </c>
      <c r="C23" s="5" t="s">
        <v>43</v>
      </c>
      <c r="D23" s="6" t="s">
        <v>229</v>
      </c>
      <c r="E23" s="6" t="s">
        <v>229</v>
      </c>
      <c r="F23" s="6" t="s">
        <v>229</v>
      </c>
      <c r="G23" s="6" t="s">
        <v>229</v>
      </c>
      <c r="H23" s="6" t="s">
        <v>229</v>
      </c>
      <c r="I23" s="6" t="s">
        <v>229</v>
      </c>
    </row>
    <row r="24" spans="2:9" ht="16.5" thickBot="1" thickTop="1">
      <c r="B24" s="147"/>
      <c r="C24" s="5" t="s">
        <v>44</v>
      </c>
      <c r="D24" s="6" t="s">
        <v>229</v>
      </c>
      <c r="E24" s="6" t="s">
        <v>229</v>
      </c>
      <c r="F24" s="6" t="s">
        <v>229</v>
      </c>
      <c r="G24" s="6" t="s">
        <v>229</v>
      </c>
      <c r="H24" s="6" t="s">
        <v>229</v>
      </c>
      <c r="I24" s="6" t="s">
        <v>229</v>
      </c>
    </row>
    <row r="25" spans="2:9" ht="16.5" thickBot="1" thickTop="1">
      <c r="B25" s="166" t="s">
        <v>97</v>
      </c>
      <c r="C25" s="166"/>
      <c r="D25" s="166"/>
      <c r="E25" s="166"/>
      <c r="F25" s="166"/>
      <c r="G25" s="166"/>
      <c r="H25" s="166"/>
      <c r="I25" s="166"/>
    </row>
    <row r="26" spans="2:9" ht="16.5" thickBot="1" thickTop="1">
      <c r="B26" s="147" t="s">
        <v>36</v>
      </c>
      <c r="C26" s="5" t="s">
        <v>43</v>
      </c>
      <c r="D26" s="6" t="s">
        <v>229</v>
      </c>
      <c r="E26" s="6" t="s">
        <v>229</v>
      </c>
      <c r="F26" s="6" t="s">
        <v>229</v>
      </c>
      <c r="G26" s="6" t="s">
        <v>229</v>
      </c>
      <c r="H26" s="6" t="s">
        <v>229</v>
      </c>
      <c r="I26" s="6" t="s">
        <v>229</v>
      </c>
    </row>
    <row r="27" spans="2:9" ht="16.5" thickBot="1" thickTop="1">
      <c r="B27" s="147"/>
      <c r="C27" s="7" t="s">
        <v>44</v>
      </c>
      <c r="D27" s="6" t="s">
        <v>229</v>
      </c>
      <c r="E27" s="6" t="s">
        <v>229</v>
      </c>
      <c r="F27" s="6" t="s">
        <v>229</v>
      </c>
      <c r="G27" s="6" t="s">
        <v>229</v>
      </c>
      <c r="H27" s="6" t="s">
        <v>229</v>
      </c>
      <c r="I27" s="6" t="s">
        <v>229</v>
      </c>
    </row>
    <row r="28" spans="2:9" ht="16.5" thickBot="1" thickTop="1">
      <c r="B28" s="147" t="s">
        <v>37</v>
      </c>
      <c r="C28" s="5" t="s">
        <v>43</v>
      </c>
      <c r="D28" s="6" t="s">
        <v>229</v>
      </c>
      <c r="E28" s="6" t="s">
        <v>229</v>
      </c>
      <c r="F28" s="6" t="s">
        <v>229</v>
      </c>
      <c r="G28" s="6" t="s">
        <v>229</v>
      </c>
      <c r="H28" s="6" t="s">
        <v>229</v>
      </c>
      <c r="I28" s="6" t="s">
        <v>229</v>
      </c>
    </row>
    <row r="29" spans="2:9" ht="16.5" thickBot="1" thickTop="1">
      <c r="B29" s="147"/>
      <c r="C29" s="5" t="s">
        <v>44</v>
      </c>
      <c r="D29" s="6" t="s">
        <v>229</v>
      </c>
      <c r="E29" s="6" t="s">
        <v>229</v>
      </c>
      <c r="F29" s="6" t="s">
        <v>229</v>
      </c>
      <c r="G29" s="6" t="s">
        <v>229</v>
      </c>
      <c r="H29" s="6" t="s">
        <v>229</v>
      </c>
      <c r="I29" s="6" t="s">
        <v>229</v>
      </c>
    </row>
    <row r="30" spans="2:9" ht="25.5" customHeight="1" thickBot="1" thickTop="1">
      <c r="B30" s="9"/>
      <c r="C30" s="9"/>
      <c r="D30" s="9"/>
      <c r="E30" s="9"/>
      <c r="F30" s="9"/>
      <c r="G30" s="9"/>
      <c r="H30" s="9"/>
      <c r="I30" s="9"/>
    </row>
    <row r="31" spans="2:9" ht="15.75" thickTop="1">
      <c r="B31" s="156" t="s">
        <v>0</v>
      </c>
      <c r="C31" s="157"/>
      <c r="D31" s="158" t="s">
        <v>223</v>
      </c>
      <c r="E31" s="158"/>
      <c r="F31" s="158"/>
      <c r="G31" s="158"/>
      <c r="H31" s="158"/>
      <c r="I31" s="159"/>
    </row>
    <row r="32" spans="2:9" ht="15">
      <c r="B32" s="152" t="s">
        <v>30</v>
      </c>
      <c r="C32" s="153"/>
      <c r="D32" s="154">
        <v>7024032117</v>
      </c>
      <c r="E32" s="154"/>
      <c r="F32" s="154"/>
      <c r="G32" s="154"/>
      <c r="H32" s="154"/>
      <c r="I32" s="155"/>
    </row>
    <row r="33" spans="2:9" ht="15">
      <c r="B33" s="152" t="s">
        <v>31</v>
      </c>
      <c r="C33" s="153"/>
      <c r="D33" s="154">
        <v>702401001</v>
      </c>
      <c r="E33" s="154"/>
      <c r="F33" s="154"/>
      <c r="G33" s="154"/>
      <c r="H33" s="154"/>
      <c r="I33" s="155"/>
    </row>
    <row r="34" spans="2:9" ht="31.5" customHeight="1" thickBot="1">
      <c r="B34" s="132" t="s">
        <v>80</v>
      </c>
      <c r="C34" s="133"/>
      <c r="D34" s="139" t="s">
        <v>231</v>
      </c>
      <c r="E34" s="140"/>
      <c r="F34" s="140"/>
      <c r="G34" s="140"/>
      <c r="H34" s="140"/>
      <c r="I34" s="141"/>
    </row>
    <row r="35" spans="1:9" ht="48.75" customHeight="1" thickTop="1">
      <c r="A35" s="1"/>
      <c r="B35" s="178" t="s">
        <v>206</v>
      </c>
      <c r="C35" s="146"/>
      <c r="D35" s="162" t="s">
        <v>230</v>
      </c>
      <c r="E35" s="162"/>
      <c r="F35" s="162"/>
      <c r="G35" s="162"/>
      <c r="H35" s="162"/>
      <c r="I35" s="163"/>
    </row>
    <row r="36" spans="2:9" ht="28.5" customHeight="1">
      <c r="B36" s="169" t="s">
        <v>25</v>
      </c>
      <c r="C36" s="170"/>
      <c r="D36" s="171" t="s">
        <v>230</v>
      </c>
      <c r="E36" s="171"/>
      <c r="F36" s="171"/>
      <c r="G36" s="171"/>
      <c r="H36" s="171"/>
      <c r="I36" s="172"/>
    </row>
    <row r="37" spans="2:9" ht="16.5" customHeight="1">
      <c r="B37" s="169" t="s">
        <v>81</v>
      </c>
      <c r="C37" s="170"/>
      <c r="D37" s="171" t="s">
        <v>230</v>
      </c>
      <c r="E37" s="171"/>
      <c r="F37" s="171"/>
      <c r="G37" s="171"/>
      <c r="H37" s="171"/>
      <c r="I37" s="172"/>
    </row>
    <row r="38" spans="2:9" ht="16.5" customHeight="1" thickBot="1">
      <c r="B38" s="148" t="s">
        <v>1</v>
      </c>
      <c r="C38" s="142"/>
      <c r="D38" s="143" t="s">
        <v>230</v>
      </c>
      <c r="E38" s="143"/>
      <c r="F38" s="143"/>
      <c r="G38" s="143"/>
      <c r="H38" s="143"/>
      <c r="I38" s="144"/>
    </row>
    <row r="39" spans="2:9" ht="28.5" customHeight="1" thickBot="1" thickTop="1">
      <c r="B39" s="177" t="s">
        <v>82</v>
      </c>
      <c r="C39" s="177"/>
      <c r="D39" s="166" t="s">
        <v>230</v>
      </c>
      <c r="E39" s="166"/>
      <c r="F39" s="166"/>
      <c r="G39" s="166"/>
      <c r="H39" s="166"/>
      <c r="I39" s="166"/>
    </row>
    <row r="40" spans="2:9" ht="28.5" customHeight="1" thickBot="1" thickTop="1">
      <c r="B40" s="9"/>
      <c r="C40" s="9"/>
      <c r="D40" s="9"/>
      <c r="E40" s="9"/>
      <c r="F40" s="9"/>
      <c r="G40" s="9"/>
      <c r="H40" s="9"/>
      <c r="I40" s="9"/>
    </row>
    <row r="41" spans="2:9" ht="15.75" thickTop="1">
      <c r="B41" s="156" t="s">
        <v>0</v>
      </c>
      <c r="C41" s="157"/>
      <c r="D41" s="158" t="s">
        <v>223</v>
      </c>
      <c r="E41" s="158"/>
      <c r="F41" s="158"/>
      <c r="G41" s="158"/>
      <c r="H41" s="158"/>
      <c r="I41" s="159"/>
    </row>
    <row r="42" spans="2:9" ht="15">
      <c r="B42" s="152" t="s">
        <v>30</v>
      </c>
      <c r="C42" s="153"/>
      <c r="D42" s="154">
        <v>7024032117</v>
      </c>
      <c r="E42" s="154"/>
      <c r="F42" s="154"/>
      <c r="G42" s="154"/>
      <c r="H42" s="154"/>
      <c r="I42" s="155"/>
    </row>
    <row r="43" spans="2:9" ht="15">
      <c r="B43" s="152" t="s">
        <v>31</v>
      </c>
      <c r="C43" s="153"/>
      <c r="D43" s="154">
        <v>702401001</v>
      </c>
      <c r="E43" s="154"/>
      <c r="F43" s="154"/>
      <c r="G43" s="154"/>
      <c r="H43" s="154"/>
      <c r="I43" s="155"/>
    </row>
    <row r="44" spans="2:9" ht="30.75" customHeight="1" thickBot="1">
      <c r="B44" s="132" t="s">
        <v>80</v>
      </c>
      <c r="C44" s="133"/>
      <c r="D44" s="139" t="s">
        <v>231</v>
      </c>
      <c r="E44" s="140"/>
      <c r="F44" s="140"/>
      <c r="G44" s="140"/>
      <c r="H44" s="140"/>
      <c r="I44" s="141"/>
    </row>
    <row r="45" spans="1:9" ht="30.75" customHeight="1" thickTop="1">
      <c r="A45" s="161"/>
      <c r="B45" s="178" t="s">
        <v>207</v>
      </c>
      <c r="C45" s="146"/>
      <c r="D45" s="162" t="s">
        <v>230</v>
      </c>
      <c r="E45" s="162"/>
      <c r="F45" s="162"/>
      <c r="G45" s="162"/>
      <c r="H45" s="162"/>
      <c r="I45" s="163"/>
    </row>
    <row r="46" spans="1:9" ht="15" customHeight="1">
      <c r="A46" s="161"/>
      <c r="B46" s="169"/>
      <c r="C46" s="170"/>
      <c r="D46" s="164"/>
      <c r="E46" s="164"/>
      <c r="F46" s="164"/>
      <c r="G46" s="164"/>
      <c r="H46" s="164"/>
      <c r="I46" s="165"/>
    </row>
    <row r="47" spans="2:9" ht="30.75" customHeight="1">
      <c r="B47" s="169" t="s">
        <v>25</v>
      </c>
      <c r="C47" s="170"/>
      <c r="D47" s="171" t="s">
        <v>230</v>
      </c>
      <c r="E47" s="171"/>
      <c r="F47" s="171"/>
      <c r="G47" s="171"/>
      <c r="H47" s="171"/>
      <c r="I47" s="172"/>
    </row>
    <row r="48" spans="2:9" ht="15">
      <c r="B48" s="169" t="s">
        <v>81</v>
      </c>
      <c r="C48" s="170"/>
      <c r="D48" s="171" t="s">
        <v>230</v>
      </c>
      <c r="E48" s="171"/>
      <c r="F48" s="171"/>
      <c r="G48" s="171"/>
      <c r="H48" s="171"/>
      <c r="I48" s="172"/>
    </row>
    <row r="49" spans="2:9" ht="15.75" thickBot="1">
      <c r="B49" s="173" t="s">
        <v>1</v>
      </c>
      <c r="C49" s="174"/>
      <c r="D49" s="167" t="s">
        <v>230</v>
      </c>
      <c r="E49" s="167"/>
      <c r="F49" s="167"/>
      <c r="G49" s="167"/>
      <c r="H49" s="167"/>
      <c r="I49" s="168"/>
    </row>
    <row r="50" spans="2:9" ht="28.5" customHeight="1" thickBot="1" thickTop="1">
      <c r="B50" s="177" t="s">
        <v>27</v>
      </c>
      <c r="C50" s="177"/>
      <c r="D50" s="166" t="s">
        <v>230</v>
      </c>
      <c r="E50" s="166"/>
      <c r="F50" s="166"/>
      <c r="G50" s="166"/>
      <c r="H50" s="166"/>
      <c r="I50" s="166"/>
    </row>
    <row r="51" spans="2:9" ht="15.75" thickTop="1">
      <c r="B51" s="9"/>
      <c r="C51" s="9"/>
      <c r="D51" s="9"/>
      <c r="E51" s="9"/>
      <c r="F51" s="9"/>
      <c r="G51" s="9"/>
      <c r="H51" s="9"/>
      <c r="I51" s="9"/>
    </row>
    <row r="52" spans="2:9" ht="31.5" customHeight="1">
      <c r="B52" s="160" t="s">
        <v>109</v>
      </c>
      <c r="C52" s="160"/>
      <c r="D52" s="160"/>
      <c r="E52" s="160"/>
      <c r="F52" s="160"/>
      <c r="G52" s="160"/>
      <c r="H52" s="160"/>
      <c r="I52" s="160"/>
    </row>
    <row r="53" spans="2:9" s="2" customFormat="1" ht="51.75" customHeight="1">
      <c r="B53" s="160" t="s">
        <v>251</v>
      </c>
      <c r="C53" s="160"/>
      <c r="D53" s="160"/>
      <c r="E53" s="160"/>
      <c r="F53" s="160"/>
      <c r="G53" s="160"/>
      <c r="H53" s="160"/>
      <c r="I53" s="160"/>
    </row>
    <row r="54" spans="2:9" ht="15">
      <c r="B54" s="4"/>
      <c r="C54" s="4"/>
      <c r="D54" s="4"/>
      <c r="E54" s="4"/>
      <c r="F54" s="4"/>
      <c r="G54" s="4"/>
      <c r="H54" s="4"/>
      <c r="I54" s="4"/>
    </row>
    <row r="57" ht="15" hidden="1">
      <c r="B57" t="s">
        <v>250</v>
      </c>
    </row>
    <row r="59" spans="2:5" ht="15" hidden="1">
      <c r="B59" s="11" t="s">
        <v>263</v>
      </c>
      <c r="E59" s="11" t="s">
        <v>262</v>
      </c>
    </row>
  </sheetData>
  <sheetProtection/>
  <mergeCells count="70">
    <mergeCell ref="B34:C34"/>
    <mergeCell ref="B7:C7"/>
    <mergeCell ref="B33:C33"/>
    <mergeCell ref="D7:I7"/>
    <mergeCell ref="D12:I12"/>
    <mergeCell ref="B8:C9"/>
    <mergeCell ref="D14:D15"/>
    <mergeCell ref="E14:H14"/>
    <mergeCell ref="B35:C35"/>
    <mergeCell ref="B44:C44"/>
    <mergeCell ref="D44:I44"/>
    <mergeCell ref="B37:C37"/>
    <mergeCell ref="D37:I37"/>
    <mergeCell ref="B25:I25"/>
    <mergeCell ref="B26:B27"/>
    <mergeCell ref="B28:B29"/>
    <mergeCell ref="D43:I43"/>
    <mergeCell ref="B39:C39"/>
    <mergeCell ref="D39:I39"/>
    <mergeCell ref="B42:C42"/>
    <mergeCell ref="D42:I42"/>
    <mergeCell ref="D34:I34"/>
    <mergeCell ref="B32:C32"/>
    <mergeCell ref="D10:I10"/>
    <mergeCell ref="B11:C11"/>
    <mergeCell ref="D33:I33"/>
    <mergeCell ref="B10:C10"/>
    <mergeCell ref="D11:I11"/>
    <mergeCell ref="I14:I15"/>
    <mergeCell ref="B21:B22"/>
    <mergeCell ref="B20:I20"/>
    <mergeCell ref="B23:B24"/>
    <mergeCell ref="D32:I32"/>
    <mergeCell ref="B50:C50"/>
    <mergeCell ref="B18:B19"/>
    <mergeCell ref="B31:C31"/>
    <mergeCell ref="D31:I31"/>
    <mergeCell ref="B38:C38"/>
    <mergeCell ref="D38:I38"/>
    <mergeCell ref="B47:C47"/>
    <mergeCell ref="D47:I47"/>
    <mergeCell ref="B36:C36"/>
    <mergeCell ref="D36:I36"/>
    <mergeCell ref="B52:I52"/>
    <mergeCell ref="B12:C12"/>
    <mergeCell ref="B13:I13"/>
    <mergeCell ref="B14:C15"/>
    <mergeCell ref="B16:B17"/>
    <mergeCell ref="B45:C46"/>
    <mergeCell ref="B49:C49"/>
    <mergeCell ref="B43:C43"/>
    <mergeCell ref="B41:C41"/>
    <mergeCell ref="D41:I41"/>
    <mergeCell ref="B53:I53"/>
    <mergeCell ref="A8:A9"/>
    <mergeCell ref="D8:I9"/>
    <mergeCell ref="D50:I50"/>
    <mergeCell ref="D35:I35"/>
    <mergeCell ref="A45:A46"/>
    <mergeCell ref="D45:I46"/>
    <mergeCell ref="D49:I49"/>
    <mergeCell ref="B48:C48"/>
    <mergeCell ref="D48:I48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35" sqref="A35:IV35"/>
    </sheetView>
  </sheetViews>
  <sheetFormatPr defaultColWidth="9.140625" defaultRowHeight="15"/>
  <cols>
    <col min="1" max="1" width="18.421875" style="11" customWidth="1"/>
    <col min="2" max="2" width="26.421875" style="11" customWidth="1"/>
    <col min="3" max="3" width="31.421875" style="11" customWidth="1"/>
    <col min="4" max="4" width="33.28125" style="11" customWidth="1"/>
    <col min="5" max="16384" width="9.140625" style="11" customWidth="1"/>
  </cols>
  <sheetData>
    <row r="1" ht="15">
      <c r="A1" s="17"/>
    </row>
    <row r="2" spans="1:4" ht="45.75" customHeight="1">
      <c r="A2" s="134" t="s">
        <v>210</v>
      </c>
      <c r="B2" s="135"/>
      <c r="C2" s="135"/>
      <c r="D2" s="135"/>
    </row>
    <row r="3" ht="15.75" thickBot="1"/>
    <row r="4" spans="1:4" ht="15.75" thickTop="1">
      <c r="A4" s="190" t="s">
        <v>0</v>
      </c>
      <c r="B4" s="191"/>
      <c r="C4" s="192" t="s">
        <v>223</v>
      </c>
      <c r="D4" s="193"/>
    </row>
    <row r="5" spans="1:4" ht="15">
      <c r="A5" s="194" t="s">
        <v>86</v>
      </c>
      <c r="B5" s="195"/>
      <c r="C5" s="197">
        <v>7024032117</v>
      </c>
      <c r="D5" s="198"/>
    </row>
    <row r="6" spans="1:4" ht="15">
      <c r="A6" s="194" t="s">
        <v>31</v>
      </c>
      <c r="B6" s="195"/>
      <c r="C6" s="197">
        <v>702401001</v>
      </c>
      <c r="D6" s="198"/>
    </row>
    <row r="7" spans="1:4" ht="35.25" customHeight="1" thickBot="1">
      <c r="A7" s="194" t="s">
        <v>87</v>
      </c>
      <c r="B7" s="195"/>
      <c r="C7" s="199" t="s">
        <v>233</v>
      </c>
      <c r="D7" s="200"/>
    </row>
    <row r="8" spans="1:4" ht="29.25" customHeight="1" thickTop="1">
      <c r="A8" s="186" t="s">
        <v>84</v>
      </c>
      <c r="B8" s="187"/>
      <c r="C8" s="188" t="s">
        <v>230</v>
      </c>
      <c r="D8" s="189"/>
    </row>
    <row r="9" spans="1:4" ht="32.25" customHeight="1">
      <c r="A9" s="182" t="s">
        <v>25</v>
      </c>
      <c r="B9" s="183"/>
      <c r="C9" s="184" t="s">
        <v>230</v>
      </c>
      <c r="D9" s="185"/>
    </row>
    <row r="10" spans="1:4" ht="15">
      <c r="A10" s="194" t="s">
        <v>88</v>
      </c>
      <c r="B10" s="195"/>
      <c r="C10" s="184" t="s">
        <v>230</v>
      </c>
      <c r="D10" s="185"/>
    </row>
    <row r="11" spans="1:4" ht="15.75" thickBot="1">
      <c r="A11" s="136" t="s">
        <v>1</v>
      </c>
      <c r="B11" s="179"/>
      <c r="C11" s="180" t="s">
        <v>230</v>
      </c>
      <c r="D11" s="181"/>
    </row>
    <row r="12" spans="1:4" ht="16.5" thickBot="1" thickTop="1">
      <c r="A12" s="204" t="s">
        <v>48</v>
      </c>
      <c r="B12" s="204"/>
      <c r="C12" s="204" t="s">
        <v>6</v>
      </c>
      <c r="D12" s="204"/>
    </row>
    <row r="13" spans="1:4" ht="15" customHeight="1" thickBot="1" thickTop="1">
      <c r="A13" s="201" t="s">
        <v>85</v>
      </c>
      <c r="B13" s="201"/>
      <c r="C13" s="203" t="s">
        <v>230</v>
      </c>
      <c r="D13" s="203"/>
    </row>
    <row r="14" spans="1:4" ht="16.5" thickBot="1" thickTop="1">
      <c r="A14" s="201"/>
      <c r="B14" s="201"/>
      <c r="C14" s="203"/>
      <c r="D14" s="203"/>
    </row>
    <row r="15" ht="29.25" customHeight="1" thickBot="1" thickTop="1"/>
    <row r="16" spans="1:4" ht="15.75" thickTop="1">
      <c r="A16" s="190" t="s">
        <v>0</v>
      </c>
      <c r="B16" s="191"/>
      <c r="C16" s="205" t="s">
        <v>223</v>
      </c>
      <c r="D16" s="206"/>
    </row>
    <row r="17" spans="1:4" ht="15">
      <c r="A17" s="194" t="s">
        <v>86</v>
      </c>
      <c r="B17" s="195"/>
      <c r="C17" s="197">
        <v>7024032117</v>
      </c>
      <c r="D17" s="198"/>
    </row>
    <row r="18" spans="1:4" ht="15">
      <c r="A18" s="194" t="s">
        <v>31</v>
      </c>
      <c r="B18" s="195"/>
      <c r="C18" s="197">
        <v>702401001</v>
      </c>
      <c r="D18" s="198"/>
    </row>
    <row r="19" spans="1:4" ht="33" customHeight="1" thickBot="1">
      <c r="A19" s="207" t="s">
        <v>87</v>
      </c>
      <c r="B19" s="208"/>
      <c r="C19" s="209" t="s">
        <v>224</v>
      </c>
      <c r="D19" s="210"/>
    </row>
    <row r="20" spans="1:4" ht="29.25" customHeight="1">
      <c r="A20" s="216" t="s">
        <v>91</v>
      </c>
      <c r="B20" s="217"/>
      <c r="C20" s="218" t="s">
        <v>230</v>
      </c>
      <c r="D20" s="219"/>
    </row>
    <row r="21" spans="1:4" ht="32.25" customHeight="1">
      <c r="A21" s="220" t="s">
        <v>25</v>
      </c>
      <c r="B21" s="183"/>
      <c r="C21" s="184" t="s">
        <v>230</v>
      </c>
      <c r="D21" s="211"/>
    </row>
    <row r="22" spans="1:4" ht="15">
      <c r="A22" s="221" t="s">
        <v>89</v>
      </c>
      <c r="B22" s="195"/>
      <c r="C22" s="184" t="s">
        <v>230</v>
      </c>
      <c r="D22" s="211"/>
    </row>
    <row r="23" spans="1:4" ht="15.75" thickBot="1">
      <c r="A23" s="212" t="s">
        <v>1</v>
      </c>
      <c r="B23" s="213"/>
      <c r="C23" s="214" t="s">
        <v>230</v>
      </c>
      <c r="D23" s="215"/>
    </row>
    <row r="24" spans="1:4" ht="15.75" thickBot="1">
      <c r="A24" s="196" t="s">
        <v>48</v>
      </c>
      <c r="B24" s="196"/>
      <c r="C24" s="196" t="s">
        <v>6</v>
      </c>
      <c r="D24" s="196"/>
    </row>
    <row r="25" spans="1:4" ht="16.5" thickBot="1" thickTop="1">
      <c r="A25" s="201" t="s">
        <v>90</v>
      </c>
      <c r="B25" s="201"/>
      <c r="C25" s="203" t="s">
        <v>230</v>
      </c>
      <c r="D25" s="203"/>
    </row>
    <row r="26" spans="1:4" ht="16.5" thickBot="1" thickTop="1">
      <c r="A26" s="201"/>
      <c r="B26" s="201"/>
      <c r="C26" s="203"/>
      <c r="D26" s="203"/>
    </row>
    <row r="27" ht="15.75" thickTop="1"/>
    <row r="29" spans="1:9" ht="33" customHeight="1">
      <c r="A29" s="202" t="s">
        <v>109</v>
      </c>
      <c r="B29" s="202"/>
      <c r="C29" s="202"/>
      <c r="D29" s="202"/>
      <c r="E29" s="26"/>
      <c r="F29" s="26"/>
      <c r="G29" s="26"/>
      <c r="H29" s="26"/>
      <c r="I29" s="26"/>
    </row>
    <row r="30" spans="1:9" ht="64.5" customHeight="1">
      <c r="A30" s="202" t="s">
        <v>211</v>
      </c>
      <c r="B30" s="202"/>
      <c r="C30" s="202"/>
      <c r="D30" s="202"/>
      <c r="E30" s="26"/>
      <c r="F30" s="26"/>
      <c r="G30" s="26"/>
      <c r="H30" s="26"/>
      <c r="I30" s="26"/>
    </row>
    <row r="35" ht="15" hidden="1">
      <c r="B35" s="11" t="s">
        <v>250</v>
      </c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22:B22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C5:D5"/>
    <mergeCell ref="A6:B6"/>
    <mergeCell ref="C6:D6"/>
    <mergeCell ref="A10:B10"/>
    <mergeCell ref="C10:D10"/>
    <mergeCell ref="A7:B7"/>
    <mergeCell ref="C7:D7"/>
    <mergeCell ref="A13:B14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zoomScalePageLayoutView="0" workbookViewId="0" topLeftCell="A22">
      <selection activeCell="A40" sqref="A39:A40"/>
    </sheetView>
  </sheetViews>
  <sheetFormatPr defaultColWidth="9.140625" defaultRowHeight="15"/>
  <cols>
    <col min="1" max="1" width="45.7109375" style="11" customWidth="1"/>
    <col min="2" max="2" width="60.8515625" style="11" customWidth="1"/>
    <col min="3" max="16384" width="9.140625" style="11" customWidth="1"/>
  </cols>
  <sheetData>
    <row r="2" spans="1:3" ht="36" customHeight="1" thickBot="1">
      <c r="A2" s="222" t="s">
        <v>212</v>
      </c>
      <c r="B2" s="222"/>
      <c r="C2" s="27"/>
    </row>
    <row r="3" spans="1:3" ht="15.75" thickTop="1">
      <c r="A3" s="28" t="s">
        <v>0</v>
      </c>
      <c r="B3" s="29" t="s">
        <v>223</v>
      </c>
      <c r="C3" s="17"/>
    </row>
    <row r="4" spans="1:2" ht="15">
      <c r="A4" s="30" t="s">
        <v>30</v>
      </c>
      <c r="B4" s="20">
        <v>7024032117</v>
      </c>
    </row>
    <row r="5" spans="1:2" ht="15">
      <c r="A5" s="30" t="s">
        <v>31</v>
      </c>
      <c r="B5" s="20">
        <v>702401001</v>
      </c>
    </row>
    <row r="6" spans="1:2" ht="30.75" customHeight="1" thickBot="1">
      <c r="A6" s="30" t="s">
        <v>87</v>
      </c>
      <c r="B6" s="31" t="s">
        <v>248</v>
      </c>
    </row>
    <row r="7" spans="1:2" ht="75.75" thickTop="1">
      <c r="A7" s="32" t="s">
        <v>98</v>
      </c>
      <c r="B7" s="18" t="s">
        <v>230</v>
      </c>
    </row>
    <row r="8" spans="1:2" ht="30">
      <c r="A8" s="33" t="s">
        <v>25</v>
      </c>
      <c r="B8" s="20" t="s">
        <v>230</v>
      </c>
    </row>
    <row r="9" spans="1:2" ht="15">
      <c r="A9" s="34" t="s">
        <v>88</v>
      </c>
      <c r="B9" s="20" t="s">
        <v>230</v>
      </c>
    </row>
    <row r="10" spans="1:2" ht="15.75" thickBot="1">
      <c r="A10" s="35" t="s">
        <v>1</v>
      </c>
      <c r="B10" s="21" t="s">
        <v>230</v>
      </c>
    </row>
    <row r="11" spans="1:2" ht="16.5" thickBot="1" thickTop="1">
      <c r="A11" s="22" t="s">
        <v>48</v>
      </c>
      <c r="B11" s="22" t="s">
        <v>6</v>
      </c>
    </row>
    <row r="12" spans="1:2" ht="52.5" customHeight="1" thickBot="1" thickTop="1">
      <c r="A12" s="36" t="s">
        <v>28</v>
      </c>
      <c r="B12" s="23" t="s">
        <v>230</v>
      </c>
    </row>
    <row r="13" ht="16.5" thickBot="1" thickTop="1"/>
    <row r="14" spans="1:3" ht="15.75" thickTop="1">
      <c r="A14" s="28" t="s">
        <v>0</v>
      </c>
      <c r="B14" s="29" t="s">
        <v>223</v>
      </c>
      <c r="C14" s="17"/>
    </row>
    <row r="15" spans="1:2" ht="15">
      <c r="A15" s="30" t="s">
        <v>30</v>
      </c>
      <c r="B15" s="20">
        <v>7024032117</v>
      </c>
    </row>
    <row r="16" spans="1:2" ht="15">
      <c r="A16" s="30" t="s">
        <v>31</v>
      </c>
      <c r="B16" s="20">
        <v>702401001</v>
      </c>
    </row>
    <row r="17" spans="1:2" ht="30.75" thickBot="1">
      <c r="A17" s="30" t="s">
        <v>87</v>
      </c>
      <c r="B17" s="31" t="s">
        <v>232</v>
      </c>
    </row>
    <row r="18" spans="1:2" ht="62.25" customHeight="1" thickTop="1">
      <c r="A18" s="32" t="s">
        <v>133</v>
      </c>
      <c r="B18" s="18" t="s">
        <v>230</v>
      </c>
    </row>
    <row r="19" spans="1:2" ht="30">
      <c r="A19" s="33" t="s">
        <v>25</v>
      </c>
      <c r="B19" s="20" t="s">
        <v>230</v>
      </c>
    </row>
    <row r="20" spans="1:2" ht="15">
      <c r="A20" s="34" t="s">
        <v>88</v>
      </c>
      <c r="B20" s="20" t="s">
        <v>230</v>
      </c>
    </row>
    <row r="21" spans="1:2" ht="15.75" thickBot="1">
      <c r="A21" s="35" t="s">
        <v>1</v>
      </c>
      <c r="B21" s="21" t="s">
        <v>230</v>
      </c>
    </row>
    <row r="22" spans="1:2" ht="16.5" thickBot="1" thickTop="1">
      <c r="A22" s="22" t="s">
        <v>48</v>
      </c>
      <c r="B22" s="22" t="s">
        <v>6</v>
      </c>
    </row>
    <row r="23" spans="1:2" ht="42" customHeight="1" thickBot="1" thickTop="1">
      <c r="A23" s="36" t="s">
        <v>29</v>
      </c>
      <c r="B23" s="23" t="s">
        <v>230</v>
      </c>
    </row>
    <row r="24" ht="15.75" thickTop="1"/>
    <row r="25" spans="1:4" ht="36" customHeight="1">
      <c r="A25" s="223" t="s">
        <v>109</v>
      </c>
      <c r="B25" s="223"/>
      <c r="C25" s="26"/>
      <c r="D25" s="26"/>
    </row>
    <row r="26" spans="1:4" ht="60.75" customHeight="1">
      <c r="A26" s="223" t="s">
        <v>211</v>
      </c>
      <c r="B26" s="223"/>
      <c r="C26" s="26"/>
      <c r="D26" s="26"/>
    </row>
    <row r="30" ht="15" hidden="1"/>
    <row r="31" ht="15" hidden="1">
      <c r="A31" s="11" t="s">
        <v>250</v>
      </c>
    </row>
    <row r="32" ht="15" hidden="1"/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7"/>
  <sheetViews>
    <sheetView zoomScalePageLayoutView="0" workbookViewId="0" topLeftCell="A31">
      <selection activeCell="D36" sqref="D36"/>
    </sheetView>
  </sheetViews>
  <sheetFormatPr defaultColWidth="9.140625" defaultRowHeight="15"/>
  <cols>
    <col min="1" max="1" width="51.28125" style="11" customWidth="1"/>
    <col min="2" max="2" width="60.7109375" style="11" customWidth="1"/>
    <col min="3" max="3" width="12.421875" style="11" bestFit="1" customWidth="1"/>
    <col min="4" max="4" width="12.8515625" style="11" customWidth="1"/>
    <col min="5" max="5" width="12.421875" style="11" bestFit="1" customWidth="1"/>
    <col min="6" max="6" width="10.7109375" style="11" bestFit="1" customWidth="1"/>
    <col min="7" max="9" width="9.140625" style="11" customWidth="1"/>
    <col min="10" max="10" width="0" style="11" hidden="1" customWidth="1"/>
    <col min="11" max="16384" width="9.140625" style="11" customWidth="1"/>
  </cols>
  <sheetData>
    <row r="2" spans="1:2" ht="36" customHeight="1">
      <c r="A2" s="134" t="s">
        <v>213</v>
      </c>
      <c r="B2" s="225"/>
    </row>
    <row r="3" ht="14.25" customHeight="1" thickBot="1"/>
    <row r="4" spans="1:2" ht="15">
      <c r="A4" s="37" t="s">
        <v>0</v>
      </c>
      <c r="B4" s="38" t="s">
        <v>223</v>
      </c>
    </row>
    <row r="5" spans="1:2" ht="15">
      <c r="A5" s="39" t="s">
        <v>30</v>
      </c>
      <c r="B5" s="24">
        <v>7024032117</v>
      </c>
    </row>
    <row r="6" spans="1:2" ht="15">
      <c r="A6" s="39" t="s">
        <v>31</v>
      </c>
      <c r="B6" s="24">
        <v>702401001</v>
      </c>
    </row>
    <row r="7" spans="1:2" ht="30.75" thickBot="1">
      <c r="A7" s="40" t="s">
        <v>87</v>
      </c>
      <c r="B7" s="41" t="s">
        <v>248</v>
      </c>
    </row>
    <row r="8" spans="1:2" ht="15">
      <c r="A8" s="42" t="s">
        <v>235</v>
      </c>
      <c r="B8" s="68" t="s">
        <v>253</v>
      </c>
    </row>
    <row r="10" ht="14.25" customHeight="1" thickBot="1"/>
    <row r="11" spans="1:2" ht="15.75" thickBot="1">
      <c r="A11" s="44" t="s">
        <v>5</v>
      </c>
      <c r="B11" s="45" t="s">
        <v>6</v>
      </c>
    </row>
    <row r="12" spans="1:2" ht="31.5" customHeight="1" thickBot="1" thickTop="1">
      <c r="A12" s="46" t="s">
        <v>110</v>
      </c>
      <c r="B12" s="47" t="s">
        <v>236</v>
      </c>
    </row>
    <row r="13" spans="1:5" ht="16.5" thickBot="1" thickTop="1">
      <c r="A13" s="46" t="s">
        <v>111</v>
      </c>
      <c r="B13" s="48">
        <v>37257</v>
      </c>
      <c r="C13" s="49"/>
      <c r="E13" s="49"/>
    </row>
    <row r="14" spans="1:5" ht="48.75" customHeight="1" thickTop="1">
      <c r="A14" s="50" t="s">
        <v>112</v>
      </c>
      <c r="B14" s="51">
        <f>B15+B16+B17+B20+B21+B22+B23+B24+B27+B29+B31+B32+B33</f>
        <v>40252.240000000005</v>
      </c>
      <c r="C14" s="49"/>
      <c r="D14" s="49"/>
      <c r="E14" s="49"/>
    </row>
    <row r="15" spans="1:5" ht="30">
      <c r="A15" s="52" t="s">
        <v>45</v>
      </c>
      <c r="B15" s="53">
        <v>1294.36</v>
      </c>
      <c r="C15" s="49"/>
      <c r="E15" s="49"/>
    </row>
    <row r="16" spans="1:5" ht="15">
      <c r="A16" s="52" t="s">
        <v>188</v>
      </c>
      <c r="B16" s="53">
        <v>16167.56</v>
      </c>
      <c r="C16" s="49"/>
      <c r="E16" s="49"/>
    </row>
    <row r="17" spans="1:5" ht="45">
      <c r="A17" s="52" t="s">
        <v>47</v>
      </c>
      <c r="B17" s="53">
        <v>3680.7</v>
      </c>
      <c r="C17" s="49"/>
      <c r="E17" s="49"/>
    </row>
    <row r="18" spans="1:2" ht="15">
      <c r="A18" s="54" t="s">
        <v>93</v>
      </c>
      <c r="B18" s="55">
        <f>B17/B19</f>
        <v>3.4354436759723344</v>
      </c>
    </row>
    <row r="19" spans="1:3" ht="15">
      <c r="A19" s="54" t="s">
        <v>237</v>
      </c>
      <c r="B19" s="53">
        <v>1071.39</v>
      </c>
      <c r="C19" s="49"/>
    </row>
    <row r="20" spans="1:2" ht="35.25" customHeight="1">
      <c r="A20" s="52" t="s">
        <v>49</v>
      </c>
      <c r="B20" s="53">
        <v>0</v>
      </c>
    </row>
    <row r="21" spans="1:3" ht="30">
      <c r="A21" s="52" t="s">
        <v>246</v>
      </c>
      <c r="B21" s="53">
        <v>127</v>
      </c>
      <c r="C21" s="49"/>
    </row>
    <row r="22" spans="1:5" ht="45">
      <c r="A22" s="52" t="s">
        <v>50</v>
      </c>
      <c r="B22" s="53">
        <v>4847.92</v>
      </c>
      <c r="C22" s="49"/>
      <c r="E22" s="49"/>
    </row>
    <row r="23" spans="1:5" ht="45">
      <c r="A23" s="52" t="s">
        <v>51</v>
      </c>
      <c r="B23" s="53">
        <v>19.72</v>
      </c>
      <c r="C23" s="49"/>
      <c r="E23" s="49"/>
    </row>
    <row r="24" spans="1:5" ht="15">
      <c r="A24" s="52" t="s">
        <v>252</v>
      </c>
      <c r="B24" s="53">
        <v>4823.58</v>
      </c>
      <c r="C24" s="49"/>
      <c r="E24" s="49"/>
    </row>
    <row r="25" spans="1:5" ht="15">
      <c r="A25" s="56" t="s">
        <v>259</v>
      </c>
      <c r="B25" s="57">
        <v>554.5</v>
      </c>
      <c r="C25" s="49"/>
      <c r="E25" s="49"/>
    </row>
    <row r="26" spans="1:5" ht="15">
      <c r="A26" s="56" t="s">
        <v>256</v>
      </c>
      <c r="B26" s="57">
        <v>200.3</v>
      </c>
      <c r="C26" s="49"/>
      <c r="E26" s="49"/>
    </row>
    <row r="27" spans="1:5" ht="30">
      <c r="A27" s="52" t="s">
        <v>52</v>
      </c>
      <c r="B27" s="53">
        <v>2024.47</v>
      </c>
      <c r="C27" s="49"/>
      <c r="E27" s="49"/>
    </row>
    <row r="28" spans="1:5" ht="30">
      <c r="A28" s="58" t="s">
        <v>53</v>
      </c>
      <c r="B28" s="53" t="s">
        <v>229</v>
      </c>
      <c r="E28" s="49"/>
    </row>
    <row r="29" spans="1:5" ht="30">
      <c r="A29" s="52" t="s">
        <v>54</v>
      </c>
      <c r="B29" s="53">
        <v>3825</v>
      </c>
      <c r="C29" s="49"/>
      <c r="E29" s="49"/>
    </row>
    <row r="30" spans="1:3" ht="30">
      <c r="A30" s="58" t="s">
        <v>55</v>
      </c>
      <c r="B30" s="53">
        <v>1663.92</v>
      </c>
      <c r="C30" s="49"/>
    </row>
    <row r="31" spans="1:6" ht="30">
      <c r="A31" s="52" t="s">
        <v>56</v>
      </c>
      <c r="B31" s="53">
        <v>3099.15</v>
      </c>
      <c r="C31" s="49"/>
      <c r="E31" s="49"/>
      <c r="F31" s="49"/>
    </row>
    <row r="32" spans="1:6" ht="63" thickBot="1">
      <c r="A32" s="59" t="s">
        <v>189</v>
      </c>
      <c r="B32" s="60">
        <v>342.78</v>
      </c>
      <c r="C32" s="49"/>
      <c r="E32" s="49"/>
      <c r="F32" s="49"/>
    </row>
    <row r="33" spans="1:3" ht="16.5" thickBot="1" thickTop="1">
      <c r="A33" s="61" t="s">
        <v>238</v>
      </c>
      <c r="B33" s="62">
        <v>0</v>
      </c>
      <c r="C33" s="49"/>
    </row>
    <row r="34" spans="1:4" ht="31.5" thickBot="1" thickTop="1">
      <c r="A34" s="63" t="s">
        <v>113</v>
      </c>
      <c r="B34" s="64">
        <f>B13-B14</f>
        <v>-2995.2400000000052</v>
      </c>
      <c r="C34" s="49"/>
      <c r="D34" s="49"/>
    </row>
    <row r="35" spans="1:4" ht="15.75" thickTop="1">
      <c r="A35" s="50" t="s">
        <v>114</v>
      </c>
      <c r="B35" s="51">
        <v>-3249.63</v>
      </c>
      <c r="D35" s="49"/>
    </row>
    <row r="36" spans="1:2" ht="91.5" customHeight="1" thickBot="1">
      <c r="A36" s="59" t="s">
        <v>7</v>
      </c>
      <c r="B36" s="60" t="s">
        <v>230</v>
      </c>
    </row>
    <row r="37" spans="1:2" ht="30.75" thickTop="1">
      <c r="A37" s="50" t="s">
        <v>115</v>
      </c>
      <c r="B37" s="51" t="s">
        <v>229</v>
      </c>
    </row>
    <row r="38" spans="1:2" ht="30.75" thickBot="1">
      <c r="A38" s="59" t="s">
        <v>9</v>
      </c>
      <c r="B38" s="60" t="s">
        <v>229</v>
      </c>
    </row>
    <row r="39" spans="1:2" ht="46.5" thickBot="1" thickTop="1">
      <c r="A39" s="46" t="s">
        <v>135</v>
      </c>
      <c r="B39" s="48" t="s">
        <v>229</v>
      </c>
    </row>
    <row r="40" spans="1:10" ht="16.5" thickBot="1" thickTop="1">
      <c r="A40" s="46" t="s">
        <v>116</v>
      </c>
      <c r="B40" s="48">
        <f>25+3.26</f>
        <v>28.259999999999998</v>
      </c>
      <c r="J40" s="11" t="s">
        <v>242</v>
      </c>
    </row>
    <row r="41" spans="1:10" ht="16.5" thickBot="1" thickTop="1">
      <c r="A41" s="46" t="s">
        <v>117</v>
      </c>
      <c r="B41" s="48">
        <v>0.68</v>
      </c>
      <c r="J41" s="11" t="s">
        <v>243</v>
      </c>
    </row>
    <row r="42" spans="1:2" ht="31.5" thickBot="1" thickTop="1">
      <c r="A42" s="46" t="s">
        <v>118</v>
      </c>
      <c r="B42" s="48">
        <v>36.87</v>
      </c>
    </row>
    <row r="43" spans="1:2" ht="16.5" thickBot="1" thickTop="1">
      <c r="A43" s="46" t="s">
        <v>119</v>
      </c>
      <c r="B43" s="48">
        <v>1.11</v>
      </c>
    </row>
    <row r="44" spans="1:2" ht="30.75" thickTop="1">
      <c r="A44" s="50" t="s">
        <v>120</v>
      </c>
      <c r="B44" s="51">
        <v>28.9</v>
      </c>
    </row>
    <row r="45" spans="1:3" ht="15">
      <c r="A45" s="52" t="s">
        <v>8</v>
      </c>
      <c r="B45" s="53">
        <v>4.62</v>
      </c>
      <c r="C45" s="49"/>
    </row>
    <row r="46" spans="1:3" ht="15.75" thickBot="1">
      <c r="A46" s="59" t="s">
        <v>95</v>
      </c>
      <c r="B46" s="60">
        <f>B44-B45</f>
        <v>24.279999999999998</v>
      </c>
      <c r="C46" s="49"/>
    </row>
    <row r="47" spans="1:3" ht="32.25" customHeight="1" thickBot="1" thickTop="1">
      <c r="A47" s="46" t="s">
        <v>121</v>
      </c>
      <c r="B47" s="48">
        <v>22.41</v>
      </c>
      <c r="C47" s="49"/>
    </row>
    <row r="48" spans="1:2" ht="31.5" thickBot="1" thickTop="1">
      <c r="A48" s="46" t="s">
        <v>239</v>
      </c>
      <c r="B48" s="48">
        <f>(3515+150)*2/1000</f>
        <v>7.33</v>
      </c>
    </row>
    <row r="49" spans="1:2" ht="31.5" thickBot="1" thickTop="1">
      <c r="A49" s="46" t="s">
        <v>240</v>
      </c>
      <c r="B49" s="48">
        <f>((5231+4427)*2+1365+1223+1584*2+891*2)/1000</f>
        <v>26.854</v>
      </c>
    </row>
    <row r="50" spans="1:2" ht="16.5" thickBot="1" thickTop="1">
      <c r="A50" s="46" t="s">
        <v>122</v>
      </c>
      <c r="B50" s="48" t="s">
        <v>229</v>
      </c>
    </row>
    <row r="51" spans="1:2" ht="16.5" thickBot="1" thickTop="1">
      <c r="A51" s="46" t="s">
        <v>123</v>
      </c>
      <c r="B51" s="65">
        <v>2</v>
      </c>
    </row>
    <row r="52" spans="1:2" ht="16.5" thickBot="1" thickTop="1">
      <c r="A52" s="46" t="s">
        <v>124</v>
      </c>
      <c r="B52" s="65">
        <f>115+5+3</f>
        <v>123</v>
      </c>
    </row>
    <row r="53" spans="1:2" ht="31.5" thickBot="1" thickTop="1">
      <c r="A53" s="46" t="s">
        <v>125</v>
      </c>
      <c r="B53" s="48">
        <v>39.31</v>
      </c>
    </row>
    <row r="54" spans="1:2" ht="46.5" thickBot="1" thickTop="1">
      <c r="A54" s="46" t="s">
        <v>126</v>
      </c>
      <c r="B54" s="48">
        <v>158.74</v>
      </c>
    </row>
    <row r="55" spans="1:3" ht="46.5" thickBot="1" thickTop="1">
      <c r="A55" s="46" t="s">
        <v>241</v>
      </c>
      <c r="B55" s="48">
        <v>28.76</v>
      </c>
      <c r="C55" s="49"/>
    </row>
    <row r="56" spans="1:2" ht="46.5" thickBot="1" thickTop="1">
      <c r="A56" s="66" t="s">
        <v>127</v>
      </c>
      <c r="B56" s="67" t="s">
        <v>229</v>
      </c>
    </row>
    <row r="58" spans="1:2" ht="30" customHeight="1">
      <c r="A58" s="223" t="s">
        <v>134</v>
      </c>
      <c r="B58" s="223"/>
    </row>
    <row r="59" spans="1:2" ht="33" customHeight="1">
      <c r="A59" s="224" t="s">
        <v>146</v>
      </c>
      <c r="B59" s="224"/>
    </row>
    <row r="60" spans="1:2" ht="105.75" customHeight="1">
      <c r="A60" s="223" t="s">
        <v>190</v>
      </c>
      <c r="B60" s="223"/>
    </row>
    <row r="61" spans="1:2" ht="33.75" customHeight="1">
      <c r="A61" s="223" t="s">
        <v>136</v>
      </c>
      <c r="B61" s="223"/>
    </row>
    <row r="65" spans="1:2" ht="14.25" customHeight="1" hidden="1">
      <c r="A65" s="11" t="s">
        <v>261</v>
      </c>
      <c r="B65" s="11" t="s">
        <v>262</v>
      </c>
    </row>
    <row r="67" ht="15" hidden="1">
      <c r="A67" s="11" t="s">
        <v>250</v>
      </c>
    </row>
  </sheetData>
  <sheetProtection/>
  <mergeCells count="5">
    <mergeCell ref="A58:B58"/>
    <mergeCell ref="A59:B59"/>
    <mergeCell ref="A2:B2"/>
    <mergeCell ref="A61:B61"/>
    <mergeCell ref="A60:B60"/>
  </mergeCells>
  <printOptions/>
  <pageMargins left="1.14" right="0.7086614173228347" top="0.62" bottom="0.3937007874015748" header="0.31496062992125984" footer="0.31496062992125984"/>
  <pageSetup blackAndWhite="1"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80">
      <selection activeCell="A98" sqref="A98"/>
    </sheetView>
  </sheetViews>
  <sheetFormatPr defaultColWidth="9.140625" defaultRowHeight="15"/>
  <cols>
    <col min="1" max="1" width="55.8515625" style="69" customWidth="1"/>
    <col min="2" max="2" width="40.7109375" style="69" customWidth="1"/>
    <col min="3" max="3" width="25.8515625" style="69" customWidth="1"/>
    <col min="4" max="16384" width="9.140625" style="69" customWidth="1"/>
  </cols>
  <sheetData>
    <row r="1" spans="1:2" ht="15.75" thickBot="1">
      <c r="A1" s="134" t="s">
        <v>214</v>
      </c>
      <c r="B1" s="226"/>
    </row>
    <row r="2" spans="1:2" ht="15">
      <c r="A2" s="37" t="s">
        <v>0</v>
      </c>
      <c r="B2" s="38" t="s">
        <v>223</v>
      </c>
    </row>
    <row r="3" spans="1:2" ht="15">
      <c r="A3" s="39" t="s">
        <v>30</v>
      </c>
      <c r="B3" s="24">
        <v>7024032117</v>
      </c>
    </row>
    <row r="4" spans="1:2" ht="15">
      <c r="A4" s="39" t="s">
        <v>31</v>
      </c>
      <c r="B4" s="24">
        <v>702401001</v>
      </c>
    </row>
    <row r="5" spans="1:2" ht="30.75" customHeight="1">
      <c r="A5" s="39" t="s">
        <v>87</v>
      </c>
      <c r="B5" s="70" t="s">
        <v>248</v>
      </c>
    </row>
    <row r="6" spans="1:2" ht="15.75" thickBot="1">
      <c r="A6" s="40" t="s">
        <v>92</v>
      </c>
      <c r="B6" s="90" t="s">
        <v>253</v>
      </c>
    </row>
    <row r="7" ht="15.75" thickBot="1"/>
    <row r="8" spans="1:2" ht="16.5" thickBot="1" thickTop="1">
      <c r="A8" s="71" t="s">
        <v>5</v>
      </c>
      <c r="B8" s="72" t="s">
        <v>6</v>
      </c>
    </row>
    <row r="9" spans="1:2" s="75" customFormat="1" ht="15.75" thickTop="1">
      <c r="A9" s="73" t="s">
        <v>191</v>
      </c>
      <c r="B9" s="74"/>
    </row>
    <row r="10" spans="1:2" s="75" customFormat="1" ht="15">
      <c r="A10" s="73" t="s">
        <v>147</v>
      </c>
      <c r="B10" s="74"/>
    </row>
    <row r="11" spans="1:2" s="75" customFormat="1" ht="15">
      <c r="A11" s="76" t="s">
        <v>170</v>
      </c>
      <c r="B11" s="77" t="s">
        <v>229</v>
      </c>
    </row>
    <row r="12" spans="1:2" s="75" customFormat="1" ht="15">
      <c r="A12" s="76" t="s">
        <v>169</v>
      </c>
      <c r="B12" s="77" t="s">
        <v>229</v>
      </c>
    </row>
    <row r="13" spans="1:2" s="75" customFormat="1" ht="15">
      <c r="A13" s="76" t="s">
        <v>149</v>
      </c>
      <c r="B13" s="77" t="s">
        <v>229</v>
      </c>
    </row>
    <row r="14" spans="1:2" s="75" customFormat="1" ht="15">
      <c r="A14" s="76" t="s">
        <v>46</v>
      </c>
      <c r="B14" s="77" t="s">
        <v>229</v>
      </c>
    </row>
    <row r="15" spans="1:2" s="75" customFormat="1" ht="15">
      <c r="A15" s="73" t="s">
        <v>150</v>
      </c>
      <c r="B15" s="74"/>
    </row>
    <row r="16" spans="1:3" s="75" customFormat="1" ht="15">
      <c r="A16" s="76" t="s">
        <v>172</v>
      </c>
      <c r="B16" s="78">
        <v>14694.5</v>
      </c>
      <c r="C16" s="79"/>
    </row>
    <row r="17" spans="1:3" s="75" customFormat="1" ht="30">
      <c r="A17" s="76" t="s">
        <v>151</v>
      </c>
      <c r="B17" s="78">
        <f>B16/B18*1000</f>
        <v>3090.976020193521</v>
      </c>
      <c r="C17" s="79"/>
    </row>
    <row r="18" spans="1:3" s="75" customFormat="1" ht="15">
      <c r="A18" s="76" t="s">
        <v>152</v>
      </c>
      <c r="B18" s="77">
        <v>4754</v>
      </c>
      <c r="C18" s="79"/>
    </row>
    <row r="19" spans="1:2" s="75" customFormat="1" ht="15">
      <c r="A19" s="76" t="s">
        <v>46</v>
      </c>
      <c r="B19" s="77" t="s">
        <v>247</v>
      </c>
    </row>
    <row r="20" spans="1:2" s="75" customFormat="1" ht="15">
      <c r="A20" s="80" t="s">
        <v>153</v>
      </c>
      <c r="B20" s="77"/>
    </row>
    <row r="21" spans="1:2" s="75" customFormat="1" ht="30">
      <c r="A21" s="76" t="s">
        <v>171</v>
      </c>
      <c r="B21" s="78">
        <f>B16</f>
        <v>14694.5</v>
      </c>
    </row>
    <row r="22" spans="1:2" s="75" customFormat="1" ht="15">
      <c r="A22" s="76" t="s">
        <v>173</v>
      </c>
      <c r="B22" s="78">
        <f>B17</f>
        <v>3090.976020193521</v>
      </c>
    </row>
    <row r="23" spans="1:2" s="75" customFormat="1" ht="15">
      <c r="A23" s="76" t="s">
        <v>152</v>
      </c>
      <c r="B23" s="77">
        <f>B18</f>
        <v>4754</v>
      </c>
    </row>
    <row r="24" spans="1:2" s="75" customFormat="1" ht="15">
      <c r="A24" s="76" t="s">
        <v>46</v>
      </c>
      <c r="B24" s="77" t="str">
        <f>B19</f>
        <v>покупка</v>
      </c>
    </row>
    <row r="25" spans="1:2" s="75" customFormat="1" ht="15">
      <c r="A25" s="80" t="s">
        <v>155</v>
      </c>
      <c r="B25" s="74"/>
    </row>
    <row r="26" spans="1:2" s="75" customFormat="1" ht="30">
      <c r="A26" s="76" t="s">
        <v>174</v>
      </c>
      <c r="B26" s="77" t="s">
        <v>229</v>
      </c>
    </row>
    <row r="27" spans="1:2" s="75" customFormat="1" ht="15">
      <c r="A27" s="76" t="s">
        <v>154</v>
      </c>
      <c r="B27" s="77" t="s">
        <v>229</v>
      </c>
    </row>
    <row r="28" spans="1:2" s="75" customFormat="1" ht="15">
      <c r="A28" s="76" t="s">
        <v>152</v>
      </c>
      <c r="B28" s="77" t="s">
        <v>229</v>
      </c>
    </row>
    <row r="29" spans="1:2" s="75" customFormat="1" ht="15">
      <c r="A29" s="76" t="s">
        <v>46</v>
      </c>
      <c r="B29" s="77" t="s">
        <v>229</v>
      </c>
    </row>
    <row r="30" spans="1:2" s="75" customFormat="1" ht="15">
      <c r="A30" s="73" t="s">
        <v>156</v>
      </c>
      <c r="B30" s="77"/>
    </row>
    <row r="31" spans="1:2" s="75" customFormat="1" ht="15">
      <c r="A31" s="76" t="s">
        <v>175</v>
      </c>
      <c r="B31" s="77" t="s">
        <v>229</v>
      </c>
    </row>
    <row r="32" spans="1:2" s="75" customFormat="1" ht="15">
      <c r="A32" s="76" t="s">
        <v>154</v>
      </c>
      <c r="B32" s="77" t="s">
        <v>229</v>
      </c>
    </row>
    <row r="33" spans="1:2" s="75" customFormat="1" ht="15">
      <c r="A33" s="76" t="s">
        <v>157</v>
      </c>
      <c r="B33" s="77" t="s">
        <v>229</v>
      </c>
    </row>
    <row r="34" spans="1:2" s="75" customFormat="1" ht="15">
      <c r="A34" s="76" t="s">
        <v>46</v>
      </c>
      <c r="B34" s="77" t="s">
        <v>229</v>
      </c>
    </row>
    <row r="35" spans="1:2" s="75" customFormat="1" ht="15">
      <c r="A35" s="73" t="s">
        <v>158</v>
      </c>
      <c r="B35" s="77"/>
    </row>
    <row r="36" spans="1:2" s="75" customFormat="1" ht="15">
      <c r="A36" s="76" t="s">
        <v>176</v>
      </c>
      <c r="B36" s="78">
        <v>0</v>
      </c>
    </row>
    <row r="37" spans="1:2" s="75" customFormat="1" ht="15">
      <c r="A37" s="76" t="s">
        <v>148</v>
      </c>
      <c r="B37" s="78">
        <v>0</v>
      </c>
    </row>
    <row r="38" spans="1:2" s="75" customFormat="1" ht="15">
      <c r="A38" s="76" t="s">
        <v>177</v>
      </c>
      <c r="B38" s="77">
        <v>0</v>
      </c>
    </row>
    <row r="39" spans="1:2" s="75" customFormat="1" ht="15">
      <c r="A39" s="76" t="s">
        <v>46</v>
      </c>
      <c r="B39" s="77"/>
    </row>
    <row r="40" spans="1:2" s="75" customFormat="1" ht="15">
      <c r="A40" s="73" t="s">
        <v>159</v>
      </c>
      <c r="B40" s="77"/>
    </row>
    <row r="41" spans="1:3" s="75" customFormat="1" ht="30">
      <c r="A41" s="76" t="s">
        <v>254</v>
      </c>
      <c r="B41" s="78">
        <v>1673.35655</v>
      </c>
      <c r="C41" s="79"/>
    </row>
    <row r="42" spans="1:3" s="75" customFormat="1" ht="15">
      <c r="A42" s="76" t="s">
        <v>148</v>
      </c>
      <c r="B42" s="78">
        <f>B41/B43*1000</f>
        <v>10487.6472062925</v>
      </c>
      <c r="C42" s="79"/>
    </row>
    <row r="43" spans="1:3" s="75" customFormat="1" ht="15">
      <c r="A43" s="76" t="s">
        <v>177</v>
      </c>
      <c r="B43" s="77">
        <v>159.555</v>
      </c>
      <c r="C43" s="81"/>
    </row>
    <row r="44" spans="1:2" s="75" customFormat="1" ht="15">
      <c r="A44" s="76" t="s">
        <v>46</v>
      </c>
      <c r="B44" s="77" t="s">
        <v>247</v>
      </c>
    </row>
    <row r="45" spans="1:2" s="75" customFormat="1" ht="15" hidden="1">
      <c r="A45" s="73" t="s">
        <v>160</v>
      </c>
      <c r="B45" s="77"/>
    </row>
    <row r="46" spans="1:2" s="75" customFormat="1" ht="15" hidden="1">
      <c r="A46" s="76" t="s">
        <v>178</v>
      </c>
      <c r="B46" s="77" t="s">
        <v>229</v>
      </c>
    </row>
    <row r="47" spans="1:2" s="75" customFormat="1" ht="15" hidden="1">
      <c r="A47" s="76" t="s">
        <v>148</v>
      </c>
      <c r="B47" s="77" t="s">
        <v>229</v>
      </c>
    </row>
    <row r="48" spans="1:2" s="75" customFormat="1" ht="15" hidden="1">
      <c r="A48" s="76" t="s">
        <v>177</v>
      </c>
      <c r="B48" s="77" t="s">
        <v>229</v>
      </c>
    </row>
    <row r="49" spans="1:2" s="75" customFormat="1" ht="15" hidden="1">
      <c r="A49" s="76" t="s">
        <v>46</v>
      </c>
      <c r="B49" s="77" t="s">
        <v>229</v>
      </c>
    </row>
    <row r="50" spans="1:2" s="75" customFormat="1" ht="15" hidden="1">
      <c r="A50" s="73" t="s">
        <v>161</v>
      </c>
      <c r="B50" s="77"/>
    </row>
    <row r="51" spans="1:2" s="75" customFormat="1" ht="15" hidden="1">
      <c r="A51" s="76" t="s">
        <v>179</v>
      </c>
      <c r="B51" s="77"/>
    </row>
    <row r="52" spans="1:2" s="75" customFormat="1" ht="15" hidden="1">
      <c r="A52" s="76" t="s">
        <v>148</v>
      </c>
      <c r="B52" s="77"/>
    </row>
    <row r="53" spans="1:2" s="75" customFormat="1" ht="15" hidden="1">
      <c r="A53" s="76" t="s">
        <v>177</v>
      </c>
      <c r="B53" s="77"/>
    </row>
    <row r="54" spans="1:2" s="75" customFormat="1" ht="15" hidden="1">
      <c r="A54" s="76" t="s">
        <v>46</v>
      </c>
      <c r="B54" s="77"/>
    </row>
    <row r="55" spans="1:2" s="75" customFormat="1" ht="15" hidden="1">
      <c r="A55" s="73" t="s">
        <v>162</v>
      </c>
      <c r="B55" s="77"/>
    </row>
    <row r="56" spans="1:2" s="75" customFormat="1" ht="15" hidden="1">
      <c r="A56" s="76" t="s">
        <v>180</v>
      </c>
      <c r="B56" s="77"/>
    </row>
    <row r="57" spans="1:2" s="75" customFormat="1" ht="15" hidden="1">
      <c r="A57" s="76" t="s">
        <v>148</v>
      </c>
      <c r="B57" s="77"/>
    </row>
    <row r="58" spans="1:2" s="75" customFormat="1" ht="15" hidden="1">
      <c r="A58" s="76" t="s">
        <v>177</v>
      </c>
      <c r="B58" s="77"/>
    </row>
    <row r="59" spans="1:2" s="75" customFormat="1" ht="15" hidden="1">
      <c r="A59" s="76" t="s">
        <v>46</v>
      </c>
      <c r="B59" s="77"/>
    </row>
    <row r="60" spans="1:2" s="75" customFormat="1" ht="15" hidden="1">
      <c r="A60" s="73" t="s">
        <v>163</v>
      </c>
      <c r="B60" s="77"/>
    </row>
    <row r="61" spans="1:2" s="75" customFormat="1" ht="15" hidden="1">
      <c r="A61" s="76" t="s">
        <v>181</v>
      </c>
      <c r="B61" s="77"/>
    </row>
    <row r="62" spans="1:2" s="75" customFormat="1" ht="15" hidden="1">
      <c r="A62" s="76" t="s">
        <v>148</v>
      </c>
      <c r="B62" s="77"/>
    </row>
    <row r="63" spans="1:2" s="75" customFormat="1" ht="15" hidden="1">
      <c r="A63" s="76" t="s">
        <v>177</v>
      </c>
      <c r="B63" s="77"/>
    </row>
    <row r="64" spans="1:2" s="75" customFormat="1" ht="15" hidden="1">
      <c r="A64" s="76" t="s">
        <v>46</v>
      </c>
      <c r="B64" s="77"/>
    </row>
    <row r="65" spans="1:2" s="75" customFormat="1" ht="15" hidden="1">
      <c r="A65" s="73" t="s">
        <v>164</v>
      </c>
      <c r="B65" s="77"/>
    </row>
    <row r="66" spans="1:2" s="75" customFormat="1" ht="15" hidden="1">
      <c r="A66" s="76" t="s">
        <v>182</v>
      </c>
      <c r="B66" s="77"/>
    </row>
    <row r="67" spans="1:2" s="75" customFormat="1" ht="15" hidden="1">
      <c r="A67" s="76" t="s">
        <v>148</v>
      </c>
      <c r="B67" s="77"/>
    </row>
    <row r="68" spans="1:2" s="75" customFormat="1" ht="15" hidden="1">
      <c r="A68" s="76" t="s">
        <v>177</v>
      </c>
      <c r="B68" s="77"/>
    </row>
    <row r="69" spans="1:2" s="75" customFormat="1" ht="15" hidden="1">
      <c r="A69" s="76" t="s">
        <v>46</v>
      </c>
      <c r="B69" s="77"/>
    </row>
    <row r="70" spans="1:2" s="75" customFormat="1" ht="15" hidden="1">
      <c r="A70" s="73" t="s">
        <v>165</v>
      </c>
      <c r="B70" s="77"/>
    </row>
    <row r="71" spans="1:2" s="75" customFormat="1" ht="15" hidden="1">
      <c r="A71" s="76" t="s">
        <v>183</v>
      </c>
      <c r="B71" s="77"/>
    </row>
    <row r="72" spans="1:2" s="75" customFormat="1" ht="15" hidden="1">
      <c r="A72" s="76" t="s">
        <v>148</v>
      </c>
      <c r="B72" s="77"/>
    </row>
    <row r="73" spans="1:2" s="75" customFormat="1" ht="15" hidden="1">
      <c r="A73" s="76" t="s">
        <v>177</v>
      </c>
      <c r="B73" s="77"/>
    </row>
    <row r="74" spans="1:2" s="75" customFormat="1" ht="15" hidden="1">
      <c r="A74" s="76" t="s">
        <v>46</v>
      </c>
      <c r="B74" s="77"/>
    </row>
    <row r="75" spans="1:2" s="75" customFormat="1" ht="15" hidden="1">
      <c r="A75" s="73" t="s">
        <v>166</v>
      </c>
      <c r="B75" s="77"/>
    </row>
    <row r="76" spans="1:2" s="75" customFormat="1" ht="15" hidden="1">
      <c r="A76" s="76" t="s">
        <v>184</v>
      </c>
      <c r="B76" s="77"/>
    </row>
    <row r="77" spans="1:2" s="75" customFormat="1" ht="15" hidden="1">
      <c r="A77" s="76" t="s">
        <v>148</v>
      </c>
      <c r="B77" s="77"/>
    </row>
    <row r="78" spans="1:2" s="75" customFormat="1" ht="15" hidden="1">
      <c r="A78" s="76" t="s">
        <v>177</v>
      </c>
      <c r="B78" s="77"/>
    </row>
    <row r="79" spans="1:2" s="75" customFormat="1" ht="15" hidden="1">
      <c r="A79" s="76" t="s">
        <v>46</v>
      </c>
      <c r="B79" s="77"/>
    </row>
    <row r="80" spans="1:2" ht="15">
      <c r="A80" s="73" t="s">
        <v>167</v>
      </c>
      <c r="B80" s="82"/>
    </row>
    <row r="81" spans="1:3" ht="45">
      <c r="A81" s="76" t="s">
        <v>255</v>
      </c>
      <c r="B81" s="83">
        <v>4235.2</v>
      </c>
      <c r="C81" s="84"/>
    </row>
    <row r="82" spans="1:2" ht="15">
      <c r="A82" s="76" t="s">
        <v>46</v>
      </c>
      <c r="B82" s="85" t="s">
        <v>247</v>
      </c>
    </row>
    <row r="83" spans="1:2" ht="15">
      <c r="A83" s="76" t="s">
        <v>203</v>
      </c>
      <c r="B83" s="86">
        <f>B81/B84</f>
        <v>3.440108388756941</v>
      </c>
    </row>
    <row r="84" spans="1:3" ht="15">
      <c r="A84" s="76" t="s">
        <v>168</v>
      </c>
      <c r="B84" s="86">
        <v>1231.124</v>
      </c>
      <c r="C84" s="87"/>
    </row>
    <row r="85" spans="1:2" ht="15">
      <c r="A85" s="73" t="s">
        <v>185</v>
      </c>
      <c r="B85" s="82"/>
    </row>
    <row r="86" spans="1:2" s="75" customFormat="1" ht="15">
      <c r="A86" s="76" t="s">
        <v>187</v>
      </c>
      <c r="B86" s="77" t="s">
        <v>229</v>
      </c>
    </row>
    <row r="87" spans="1:2" s="75" customFormat="1" ht="15">
      <c r="A87" s="76" t="s">
        <v>148</v>
      </c>
      <c r="B87" s="77" t="s">
        <v>229</v>
      </c>
    </row>
    <row r="88" spans="1:2" s="75" customFormat="1" ht="15">
      <c r="A88" s="76" t="s">
        <v>177</v>
      </c>
      <c r="B88" s="77" t="s">
        <v>229</v>
      </c>
    </row>
    <row r="89" spans="1:2" s="75" customFormat="1" ht="15.75" thickBot="1">
      <c r="A89" s="76" t="s">
        <v>46</v>
      </c>
      <c r="B89" s="88" t="s">
        <v>229</v>
      </c>
    </row>
    <row r="90" ht="15">
      <c r="A90" s="89" t="s">
        <v>186</v>
      </c>
    </row>
    <row r="95" ht="15" hidden="1">
      <c r="A95" s="11" t="s">
        <v>250</v>
      </c>
    </row>
  </sheetData>
  <sheetProtection/>
  <mergeCells count="1">
    <mergeCell ref="A1:B1"/>
  </mergeCells>
  <printOptions/>
  <pageMargins left="0.97" right="0.31496062992125984" top="0.19" bottom="0.15748031496062992" header="0.21" footer="0.15"/>
  <pageSetup blackAndWhite="1" fitToHeight="2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2"/>
  <sheetViews>
    <sheetView zoomScalePageLayoutView="0" workbookViewId="0" topLeftCell="A1">
      <selection activeCell="A22" sqref="A22:IV22"/>
    </sheetView>
  </sheetViews>
  <sheetFormatPr defaultColWidth="9.140625" defaultRowHeight="15"/>
  <cols>
    <col min="1" max="1" width="59.140625" style="11" customWidth="1"/>
    <col min="2" max="2" width="57.00390625" style="11" customWidth="1"/>
    <col min="3" max="16384" width="9.140625" style="11" customWidth="1"/>
  </cols>
  <sheetData>
    <row r="2" spans="1:2" ht="15">
      <c r="A2" s="227" t="s">
        <v>257</v>
      </c>
      <c r="B2" s="225"/>
    </row>
    <row r="3" spans="1:2" ht="57.75" customHeight="1" thickBot="1">
      <c r="A3" s="225"/>
      <c r="B3" s="225"/>
    </row>
    <row r="4" spans="1:2" ht="15">
      <c r="A4" s="37" t="s">
        <v>0</v>
      </c>
      <c r="B4" s="38" t="s">
        <v>223</v>
      </c>
    </row>
    <row r="5" spans="1:2" ht="15">
      <c r="A5" s="39" t="s">
        <v>30</v>
      </c>
      <c r="B5" s="24">
        <v>7024032117</v>
      </c>
    </row>
    <row r="6" spans="1:2" ht="15">
      <c r="A6" s="39" t="s">
        <v>31</v>
      </c>
      <c r="B6" s="24">
        <v>702401001</v>
      </c>
    </row>
    <row r="7" spans="1:2" ht="30.75" thickBot="1">
      <c r="A7" s="40" t="s">
        <v>87</v>
      </c>
      <c r="B7" s="41" t="s">
        <v>248</v>
      </c>
    </row>
    <row r="8" ht="15.75" thickBot="1"/>
    <row r="9" spans="1:2" ht="16.5" thickBot="1" thickTop="1">
      <c r="A9" s="22" t="s">
        <v>10</v>
      </c>
      <c r="B9" s="22" t="s">
        <v>6</v>
      </c>
    </row>
    <row r="10" spans="1:2" ht="31.5" thickBot="1" thickTop="1">
      <c r="A10" s="36" t="s">
        <v>11</v>
      </c>
      <c r="B10" s="23">
        <v>0</v>
      </c>
    </row>
    <row r="11" spans="1:2" ht="46.5" thickBot="1" thickTop="1">
      <c r="A11" s="91" t="s">
        <v>12</v>
      </c>
      <c r="B11" s="23">
        <v>0</v>
      </c>
    </row>
    <row r="12" spans="1:2" ht="31.5" thickBot="1" thickTop="1">
      <c r="A12" s="91" t="s">
        <v>13</v>
      </c>
      <c r="B12" s="23">
        <v>0</v>
      </c>
    </row>
    <row r="13" spans="1:2" ht="51.75" customHeight="1" thickBot="1" thickTop="1">
      <c r="A13" s="92" t="s">
        <v>14</v>
      </c>
      <c r="B13" s="23">
        <v>0</v>
      </c>
    </row>
    <row r="14" ht="15.75" thickTop="1"/>
    <row r="16" spans="1:2" ht="37.5" customHeight="1">
      <c r="A16" s="223" t="s">
        <v>137</v>
      </c>
      <c r="B16" s="223"/>
    </row>
    <row r="22" ht="15" hidden="1">
      <c r="A22" s="11" t="s">
        <v>250</v>
      </c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55">
      <selection activeCell="A69" sqref="A69:IV69"/>
    </sheetView>
  </sheetViews>
  <sheetFormatPr defaultColWidth="9.140625" defaultRowHeight="15"/>
  <cols>
    <col min="1" max="1" width="49.28125" style="11" customWidth="1"/>
    <col min="2" max="2" width="32.57421875" style="11" customWidth="1"/>
    <col min="3" max="3" width="25.421875" style="11" customWidth="1"/>
    <col min="4" max="4" width="13.421875" style="11" customWidth="1"/>
    <col min="5" max="16384" width="9.140625" style="11" customWidth="1"/>
  </cols>
  <sheetData>
    <row r="1" ht="18" thickBot="1">
      <c r="A1" s="93" t="s">
        <v>215</v>
      </c>
    </row>
    <row r="2" spans="1:3" ht="8.25" customHeight="1">
      <c r="A2" s="253" t="s">
        <v>0</v>
      </c>
      <c r="B2" s="218" t="s">
        <v>223</v>
      </c>
      <c r="C2" s="219"/>
    </row>
    <row r="3" spans="1:3" ht="8.25" customHeight="1">
      <c r="A3" s="254"/>
      <c r="B3" s="184"/>
      <c r="C3" s="211"/>
    </row>
    <row r="4" spans="1:3" ht="15">
      <c r="A4" s="94" t="s">
        <v>30</v>
      </c>
      <c r="B4" s="184">
        <v>7024032117</v>
      </c>
      <c r="C4" s="211"/>
    </row>
    <row r="5" spans="1:3" ht="15">
      <c r="A5" s="94" t="s">
        <v>31</v>
      </c>
      <c r="B5" s="184">
        <v>702401001</v>
      </c>
      <c r="C5" s="211"/>
    </row>
    <row r="6" spans="1:3" ht="31.5" customHeight="1">
      <c r="A6" s="94" t="s">
        <v>87</v>
      </c>
      <c r="B6" s="250" t="s">
        <v>234</v>
      </c>
      <c r="C6" s="251"/>
    </row>
    <row r="7" spans="1:3" ht="14.25" customHeight="1" thickBot="1">
      <c r="A7" s="95" t="s">
        <v>57</v>
      </c>
      <c r="B7" s="214" t="s">
        <v>230</v>
      </c>
      <c r="C7" s="215"/>
    </row>
    <row r="8" spans="1:3" ht="36.75" customHeight="1" hidden="1">
      <c r="A8" s="252"/>
      <c r="B8" s="134"/>
      <c r="C8" s="134"/>
    </row>
    <row r="9" ht="1.5" customHeight="1"/>
    <row r="10" spans="1:3" ht="17.25" customHeight="1">
      <c r="A10" s="96" t="s">
        <v>128</v>
      </c>
      <c r="B10" s="197" t="s">
        <v>230</v>
      </c>
      <c r="C10" s="248"/>
    </row>
    <row r="11" spans="1:3" ht="17.25" customHeight="1">
      <c r="A11" s="96" t="s">
        <v>129</v>
      </c>
      <c r="B11" s="197" t="s">
        <v>230</v>
      </c>
      <c r="C11" s="248"/>
    </row>
    <row r="12" spans="1:3" ht="29.25" customHeight="1">
      <c r="A12" s="97" t="s">
        <v>130</v>
      </c>
      <c r="B12" s="197" t="s">
        <v>230</v>
      </c>
      <c r="C12" s="248"/>
    </row>
    <row r="13" spans="1:3" ht="24.75" customHeight="1">
      <c r="A13" s="249" t="s">
        <v>131</v>
      </c>
      <c r="B13" s="249"/>
      <c r="C13" s="249"/>
    </row>
    <row r="14" ht="15" hidden="1"/>
    <row r="15" spans="1:3" ht="45.75" thickBot="1">
      <c r="A15" s="98" t="s">
        <v>140</v>
      </c>
      <c r="B15" s="99" t="s">
        <v>60</v>
      </c>
      <c r="C15" s="99" t="s">
        <v>58</v>
      </c>
    </row>
    <row r="16" spans="1:3" ht="15.75" thickBot="1">
      <c r="A16" s="100" t="s">
        <v>101</v>
      </c>
      <c r="B16" s="101" t="s">
        <v>229</v>
      </c>
      <c r="C16" s="102" t="s">
        <v>229</v>
      </c>
    </row>
    <row r="17" spans="1:3" ht="15">
      <c r="A17" s="103" t="s">
        <v>102</v>
      </c>
      <c r="B17" s="43" t="s">
        <v>229</v>
      </c>
      <c r="C17" s="43" t="s">
        <v>229</v>
      </c>
    </row>
    <row r="18" spans="1:3" ht="15">
      <c r="A18" s="104" t="s">
        <v>103</v>
      </c>
      <c r="B18" s="19" t="s">
        <v>229</v>
      </c>
      <c r="C18" s="19" t="s">
        <v>229</v>
      </c>
    </row>
    <row r="19" spans="1:3" ht="15">
      <c r="A19" s="104" t="s">
        <v>104</v>
      </c>
      <c r="B19" s="19" t="s">
        <v>229</v>
      </c>
      <c r="C19" s="19" t="s">
        <v>229</v>
      </c>
    </row>
    <row r="20" spans="1:4" ht="18">
      <c r="A20" s="243" t="s">
        <v>217</v>
      </c>
      <c r="B20" s="243"/>
      <c r="C20" s="243"/>
      <c r="D20" s="243"/>
    </row>
    <row r="21" spans="1:2" ht="3" customHeight="1" thickBot="1">
      <c r="A21" s="3"/>
      <c r="B21" s="3"/>
    </row>
    <row r="22" spans="1:4" ht="46.5" customHeight="1" hidden="1" thickBot="1">
      <c r="A22" s="10"/>
      <c r="B22" s="244"/>
      <c r="C22" s="244"/>
      <c r="D22" s="244"/>
    </row>
    <row r="23" spans="1:4" ht="35.25" customHeight="1" hidden="1" thickBot="1">
      <c r="A23" s="10"/>
      <c r="B23" s="244"/>
      <c r="C23" s="244"/>
      <c r="D23" s="244"/>
    </row>
    <row r="24" spans="1:4" ht="15.75" hidden="1" thickBot="1">
      <c r="A24" s="10"/>
      <c r="B24" s="244"/>
      <c r="C24" s="244"/>
      <c r="D24" s="244"/>
    </row>
    <row r="25" spans="1:4" ht="15.75" hidden="1" thickBot="1">
      <c r="A25" s="10"/>
      <c r="B25" s="244"/>
      <c r="C25" s="244"/>
      <c r="D25" s="244"/>
    </row>
    <row r="26" spans="1:4" ht="15.75" hidden="1" thickBot="1">
      <c r="A26" s="105"/>
      <c r="B26" s="105"/>
      <c r="C26" s="105"/>
      <c r="D26" s="105"/>
    </row>
    <row r="27" spans="1:4" ht="15.75" thickBot="1">
      <c r="A27" s="245" t="s">
        <v>216</v>
      </c>
      <c r="B27" s="246" t="s">
        <v>193</v>
      </c>
      <c r="C27" s="246" t="s">
        <v>108</v>
      </c>
      <c r="D27" s="234" t="s">
        <v>199</v>
      </c>
    </row>
    <row r="28" spans="1:4" ht="15.75" thickBot="1">
      <c r="A28" s="245"/>
      <c r="B28" s="247"/>
      <c r="C28" s="247"/>
      <c r="D28" s="235"/>
    </row>
    <row r="29" spans="1:4" ht="20.25" customHeight="1" thickBot="1">
      <c r="A29" s="236" t="s">
        <v>218</v>
      </c>
      <c r="B29" s="237"/>
      <c r="C29" s="237"/>
      <c r="D29" s="238"/>
    </row>
    <row r="30" spans="1:4" ht="15">
      <c r="A30" s="106" t="s">
        <v>200</v>
      </c>
      <c r="B30" s="107" t="s">
        <v>229</v>
      </c>
      <c r="C30" s="108" t="s">
        <v>229</v>
      </c>
      <c r="D30" s="109" t="s">
        <v>229</v>
      </c>
    </row>
    <row r="31" spans="1:4" ht="24">
      <c r="A31" s="110" t="s">
        <v>69</v>
      </c>
      <c r="B31" s="111" t="s">
        <v>229</v>
      </c>
      <c r="C31" s="112" t="s">
        <v>229</v>
      </c>
      <c r="D31" s="24" t="s">
        <v>229</v>
      </c>
    </row>
    <row r="32" spans="1:4" ht="24">
      <c r="A32" s="110" t="s">
        <v>70</v>
      </c>
      <c r="B32" s="111" t="s">
        <v>229</v>
      </c>
      <c r="C32" s="112" t="s">
        <v>229</v>
      </c>
      <c r="D32" s="24" t="s">
        <v>229</v>
      </c>
    </row>
    <row r="33" spans="1:4" ht="15">
      <c r="A33" s="113" t="s">
        <v>71</v>
      </c>
      <c r="B33" s="111" t="s">
        <v>229</v>
      </c>
      <c r="C33" s="112" t="s">
        <v>229</v>
      </c>
      <c r="D33" s="24" t="s">
        <v>229</v>
      </c>
    </row>
    <row r="34" spans="1:4" ht="15">
      <c r="A34" s="113" t="s">
        <v>72</v>
      </c>
      <c r="B34" s="111" t="s">
        <v>229</v>
      </c>
      <c r="C34" s="112" t="s">
        <v>229</v>
      </c>
      <c r="D34" s="24" t="s">
        <v>229</v>
      </c>
    </row>
    <row r="35" spans="1:4" ht="24">
      <c r="A35" s="110" t="s">
        <v>75</v>
      </c>
      <c r="B35" s="111" t="s">
        <v>229</v>
      </c>
      <c r="C35" s="112" t="s">
        <v>229</v>
      </c>
      <c r="D35" s="24" t="s">
        <v>229</v>
      </c>
    </row>
    <row r="36" spans="1:4" ht="15">
      <c r="A36" s="114" t="s">
        <v>73</v>
      </c>
      <c r="B36" s="111" t="s">
        <v>229</v>
      </c>
      <c r="C36" s="112" t="s">
        <v>229</v>
      </c>
      <c r="D36" s="24" t="s">
        <v>229</v>
      </c>
    </row>
    <row r="37" spans="1:4" ht="24">
      <c r="A37" s="114" t="s">
        <v>74</v>
      </c>
      <c r="B37" s="111" t="s">
        <v>229</v>
      </c>
      <c r="C37" s="112" t="s">
        <v>229</v>
      </c>
      <c r="D37" s="24" t="s">
        <v>229</v>
      </c>
    </row>
    <row r="38" spans="1:4" ht="15">
      <c r="A38" s="110" t="s">
        <v>76</v>
      </c>
      <c r="B38" s="111" t="s">
        <v>229</v>
      </c>
      <c r="C38" s="112" t="s">
        <v>229</v>
      </c>
      <c r="D38" s="24" t="s">
        <v>229</v>
      </c>
    </row>
    <row r="39" spans="1:4" ht="24">
      <c r="A39" s="110" t="s">
        <v>77</v>
      </c>
      <c r="B39" s="111" t="s">
        <v>229</v>
      </c>
      <c r="C39" s="112" t="s">
        <v>229</v>
      </c>
      <c r="D39" s="24" t="s">
        <v>229</v>
      </c>
    </row>
    <row r="40" spans="1:4" ht="24">
      <c r="A40" s="110" t="s">
        <v>197</v>
      </c>
      <c r="B40" s="111" t="s">
        <v>229</v>
      </c>
      <c r="C40" s="112" t="s">
        <v>229</v>
      </c>
      <c r="D40" s="24" t="s">
        <v>229</v>
      </c>
    </row>
    <row r="41" spans="1:4" ht="15">
      <c r="A41" s="110" t="s">
        <v>204</v>
      </c>
      <c r="B41" s="111" t="s">
        <v>229</v>
      </c>
      <c r="C41" s="112" t="s">
        <v>229</v>
      </c>
      <c r="D41" s="24" t="s">
        <v>229</v>
      </c>
    </row>
    <row r="42" spans="1:4" ht="24">
      <c r="A42" s="110" t="s">
        <v>194</v>
      </c>
      <c r="B42" s="111" t="s">
        <v>229</v>
      </c>
      <c r="C42" s="112" t="s">
        <v>229</v>
      </c>
      <c r="D42" s="24" t="s">
        <v>229</v>
      </c>
    </row>
    <row r="43" spans="1:4" ht="24">
      <c r="A43" s="110" t="s">
        <v>195</v>
      </c>
      <c r="B43" s="111" t="s">
        <v>229</v>
      </c>
      <c r="C43" s="112" t="s">
        <v>229</v>
      </c>
      <c r="D43" s="24" t="s">
        <v>229</v>
      </c>
    </row>
    <row r="44" spans="1:4" ht="15">
      <c r="A44" s="110" t="s">
        <v>198</v>
      </c>
      <c r="B44" s="111" t="s">
        <v>229</v>
      </c>
      <c r="C44" s="112" t="s">
        <v>229</v>
      </c>
      <c r="D44" s="24" t="s">
        <v>229</v>
      </c>
    </row>
    <row r="45" spans="1:4" ht="15">
      <c r="A45" s="110" t="s">
        <v>196</v>
      </c>
      <c r="B45" s="111" t="s">
        <v>229</v>
      </c>
      <c r="C45" s="112" t="s">
        <v>229</v>
      </c>
      <c r="D45" s="24" t="s">
        <v>229</v>
      </c>
    </row>
    <row r="46" spans="1:4" ht="24">
      <c r="A46" s="110" t="s">
        <v>202</v>
      </c>
      <c r="B46" s="111" t="s">
        <v>229</v>
      </c>
      <c r="C46" s="112" t="s">
        <v>229</v>
      </c>
      <c r="D46" s="24" t="s">
        <v>229</v>
      </c>
    </row>
    <row r="47" spans="1:4" ht="24.75" thickBot="1">
      <c r="A47" s="115" t="s">
        <v>201</v>
      </c>
      <c r="B47" s="116" t="s">
        <v>229</v>
      </c>
      <c r="C47" s="117" t="s">
        <v>229</v>
      </c>
      <c r="D47" s="25" t="s">
        <v>229</v>
      </c>
    </row>
    <row r="48" spans="1:12" ht="15">
      <c r="A48" s="240" t="s">
        <v>132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</row>
    <row r="49" spans="1:12" ht="15" hidden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8" ht="15" hidden="1">
      <c r="A50" s="10"/>
      <c r="B50" s="242"/>
      <c r="C50" s="242"/>
      <c r="D50" s="242"/>
      <c r="E50" s="242"/>
      <c r="F50" s="242"/>
      <c r="G50" s="242"/>
      <c r="H50" s="242"/>
    </row>
    <row r="51" spans="1:8" ht="15" hidden="1">
      <c r="A51" s="10"/>
      <c r="B51" s="242"/>
      <c r="C51" s="242"/>
      <c r="D51" s="242"/>
      <c r="E51" s="242"/>
      <c r="F51" s="242"/>
      <c r="G51" s="242"/>
      <c r="H51" s="242"/>
    </row>
    <row r="52" spans="1:8" ht="15" hidden="1">
      <c r="A52" s="10"/>
      <c r="B52" s="242"/>
      <c r="C52" s="242"/>
      <c r="D52" s="242"/>
      <c r="E52" s="242"/>
      <c r="F52" s="242"/>
      <c r="G52" s="242"/>
      <c r="H52" s="242"/>
    </row>
    <row r="53" spans="1:8" ht="15" hidden="1">
      <c r="A53" s="10"/>
      <c r="B53" s="242"/>
      <c r="C53" s="242"/>
      <c r="D53" s="242"/>
      <c r="E53" s="242"/>
      <c r="F53" s="242"/>
      <c r="G53" s="242"/>
      <c r="H53" s="242"/>
    </row>
    <row r="54" spans="13:14" ht="15" hidden="1">
      <c r="M54" s="229" t="s">
        <v>107</v>
      </c>
      <c r="N54" s="229"/>
    </row>
    <row r="55" spans="1:14" ht="15">
      <c r="A55" s="230" t="s">
        <v>61</v>
      </c>
      <c r="B55" s="233" t="s">
        <v>106</v>
      </c>
      <c r="C55" s="184" t="s">
        <v>68</v>
      </c>
      <c r="D55" s="184"/>
      <c r="E55" s="184"/>
      <c r="F55" s="184"/>
      <c r="G55" s="184"/>
      <c r="H55" s="184"/>
      <c r="I55" s="184"/>
      <c r="J55" s="184"/>
      <c r="K55" s="184"/>
      <c r="L55" s="197"/>
      <c r="M55" s="233" t="s">
        <v>58</v>
      </c>
      <c r="N55" s="233"/>
    </row>
    <row r="56" spans="1:14" ht="15">
      <c r="A56" s="231"/>
      <c r="B56" s="233"/>
      <c r="C56" s="184" t="s">
        <v>66</v>
      </c>
      <c r="D56" s="184"/>
      <c r="E56" s="184"/>
      <c r="F56" s="184"/>
      <c r="G56" s="184"/>
      <c r="H56" s="184" t="s">
        <v>67</v>
      </c>
      <c r="I56" s="184"/>
      <c r="J56" s="184"/>
      <c r="K56" s="184"/>
      <c r="L56" s="197"/>
      <c r="M56" s="233"/>
      <c r="N56" s="233"/>
    </row>
    <row r="57" spans="1:14" ht="15.75" thickBot="1">
      <c r="A57" s="232"/>
      <c r="B57" s="230"/>
      <c r="C57" s="120" t="s">
        <v>59</v>
      </c>
      <c r="D57" s="120" t="s">
        <v>62</v>
      </c>
      <c r="E57" s="120" t="s">
        <v>63</v>
      </c>
      <c r="F57" s="120" t="s">
        <v>64</v>
      </c>
      <c r="G57" s="120" t="s">
        <v>65</v>
      </c>
      <c r="H57" s="120" t="s">
        <v>59</v>
      </c>
      <c r="I57" s="120" t="s">
        <v>62</v>
      </c>
      <c r="J57" s="120" t="s">
        <v>63</v>
      </c>
      <c r="K57" s="120" t="s">
        <v>64</v>
      </c>
      <c r="L57" s="121" t="s">
        <v>65</v>
      </c>
      <c r="M57" s="233"/>
      <c r="N57" s="233"/>
    </row>
    <row r="58" spans="1:14" ht="15">
      <c r="A58" s="122" t="s">
        <v>59</v>
      </c>
      <c r="B58" s="123" t="s">
        <v>229</v>
      </c>
      <c r="C58" s="123" t="s">
        <v>229</v>
      </c>
      <c r="D58" s="123" t="s">
        <v>229</v>
      </c>
      <c r="E58" s="123" t="s">
        <v>229</v>
      </c>
      <c r="F58" s="123" t="s">
        <v>229</v>
      </c>
      <c r="G58" s="123" t="s">
        <v>229</v>
      </c>
      <c r="H58" s="123" t="s">
        <v>229</v>
      </c>
      <c r="I58" s="123" t="s">
        <v>229</v>
      </c>
      <c r="J58" s="123" t="s">
        <v>229</v>
      </c>
      <c r="K58" s="123" t="s">
        <v>229</v>
      </c>
      <c r="L58" s="123" t="s">
        <v>229</v>
      </c>
      <c r="M58" s="123" t="s">
        <v>229</v>
      </c>
      <c r="N58" s="123" t="s">
        <v>229</v>
      </c>
    </row>
    <row r="59" spans="1:14" ht="15">
      <c r="A59" s="104" t="s">
        <v>102</v>
      </c>
      <c r="B59" s="19" t="s">
        <v>229</v>
      </c>
      <c r="C59" s="19" t="s">
        <v>229</v>
      </c>
      <c r="D59" s="19" t="s">
        <v>229</v>
      </c>
      <c r="E59" s="19" t="s">
        <v>229</v>
      </c>
      <c r="F59" s="19" t="s">
        <v>229</v>
      </c>
      <c r="G59" s="19" t="s">
        <v>229</v>
      </c>
      <c r="H59" s="19" t="s">
        <v>229</v>
      </c>
      <c r="I59" s="19" t="s">
        <v>229</v>
      </c>
      <c r="J59" s="19" t="s">
        <v>229</v>
      </c>
      <c r="K59" s="19" t="s">
        <v>229</v>
      </c>
      <c r="L59" s="19" t="s">
        <v>229</v>
      </c>
      <c r="M59" s="19" t="s">
        <v>229</v>
      </c>
      <c r="N59" s="19" t="s">
        <v>229</v>
      </c>
    </row>
    <row r="60" spans="1:14" ht="15">
      <c r="A60" s="104" t="s">
        <v>105</v>
      </c>
      <c r="B60" s="19" t="s">
        <v>229</v>
      </c>
      <c r="C60" s="19" t="s">
        <v>229</v>
      </c>
      <c r="D60" s="19" t="s">
        <v>229</v>
      </c>
      <c r="E60" s="19" t="s">
        <v>229</v>
      </c>
      <c r="F60" s="19" t="s">
        <v>229</v>
      </c>
      <c r="G60" s="19" t="s">
        <v>229</v>
      </c>
      <c r="H60" s="19" t="s">
        <v>229</v>
      </c>
      <c r="I60" s="19" t="s">
        <v>229</v>
      </c>
      <c r="J60" s="19" t="s">
        <v>229</v>
      </c>
      <c r="K60" s="19" t="s">
        <v>229</v>
      </c>
      <c r="L60" s="19" t="s">
        <v>229</v>
      </c>
      <c r="M60" s="19" t="s">
        <v>229</v>
      </c>
      <c r="N60" s="19" t="s">
        <v>229</v>
      </c>
    </row>
    <row r="61" spans="1:14" ht="15">
      <c r="A61" s="104" t="s">
        <v>104</v>
      </c>
      <c r="B61" s="19" t="s">
        <v>229</v>
      </c>
      <c r="C61" s="19" t="s">
        <v>229</v>
      </c>
      <c r="D61" s="19" t="s">
        <v>229</v>
      </c>
      <c r="E61" s="19" t="s">
        <v>229</v>
      </c>
      <c r="F61" s="19" t="s">
        <v>229</v>
      </c>
      <c r="G61" s="19" t="s">
        <v>229</v>
      </c>
      <c r="H61" s="19" t="s">
        <v>229</v>
      </c>
      <c r="I61" s="19" t="s">
        <v>229</v>
      </c>
      <c r="J61" s="19" t="s">
        <v>229</v>
      </c>
      <c r="K61" s="19" t="s">
        <v>229</v>
      </c>
      <c r="L61" s="19" t="s">
        <v>229</v>
      </c>
      <c r="M61" s="19" t="s">
        <v>229</v>
      </c>
      <c r="N61" s="19" t="s">
        <v>229</v>
      </c>
    </row>
    <row r="63" spans="1:14" ht="30.75" customHeight="1">
      <c r="A63" s="223" t="s">
        <v>192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</row>
    <row r="64" spans="1:14" ht="16.5" customHeight="1">
      <c r="A64" s="223" t="s">
        <v>138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</row>
    <row r="65" spans="1:14" ht="18" customHeight="1">
      <c r="A65" s="223" t="s">
        <v>139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</row>
    <row r="66" spans="1:14" ht="66.75" customHeight="1">
      <c r="A66" s="228" t="s">
        <v>219</v>
      </c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</row>
    <row r="69" ht="15" hidden="1">
      <c r="A69" s="11" t="s">
        <v>250</v>
      </c>
    </row>
    <row r="105" spans="1:3" ht="51" customHeight="1" hidden="1">
      <c r="A105" s="223" t="s">
        <v>192</v>
      </c>
      <c r="B105" s="223"/>
      <c r="C105" s="223"/>
    </row>
    <row r="106" spans="1:3" ht="42.75" customHeight="1" hidden="1">
      <c r="A106" s="223" t="s">
        <v>138</v>
      </c>
      <c r="B106" s="223"/>
      <c r="C106" s="223"/>
    </row>
    <row r="107" spans="1:3" ht="22.5" customHeight="1" hidden="1">
      <c r="A107" s="223" t="s">
        <v>139</v>
      </c>
      <c r="B107" s="223"/>
      <c r="C107" s="223"/>
    </row>
    <row r="108" spans="1:4" ht="115.5" customHeight="1" hidden="1">
      <c r="A108" s="228" t="s">
        <v>219</v>
      </c>
      <c r="B108" s="228"/>
      <c r="C108" s="239"/>
      <c r="D108" s="239"/>
    </row>
  </sheetData>
  <sheetProtection/>
  <mergeCells count="41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105:C105"/>
    <mergeCell ref="A63:N63"/>
    <mergeCell ref="A64:N64"/>
    <mergeCell ref="A65:N65"/>
    <mergeCell ref="A66:N66"/>
    <mergeCell ref="M54:N54"/>
    <mergeCell ref="A55:A57"/>
    <mergeCell ref="B55:B57"/>
    <mergeCell ref="C55:L55"/>
    <mergeCell ref="M55:N57"/>
    <mergeCell ref="C56:G56"/>
    <mergeCell ref="H56:L56"/>
  </mergeCells>
  <printOptions/>
  <pageMargins left="0.7086614173228347" right="0.7086614173228347" top="0.12" bottom="0.16" header="0.11" footer="0.15"/>
  <pageSetup blackAndWhite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zoomScalePageLayoutView="0" workbookViewId="0" topLeftCell="A4">
      <selection activeCell="B28" sqref="B28"/>
    </sheetView>
  </sheetViews>
  <sheetFormatPr defaultColWidth="9.140625" defaultRowHeight="15"/>
  <cols>
    <col min="1" max="1" width="41.140625" style="11" customWidth="1"/>
    <col min="2" max="2" width="46.421875" style="11" customWidth="1"/>
    <col min="3" max="16384" width="9.140625" style="11" customWidth="1"/>
  </cols>
  <sheetData>
    <row r="2" spans="1:2" ht="15">
      <c r="A2" s="227" t="s">
        <v>258</v>
      </c>
      <c r="B2" s="225"/>
    </row>
    <row r="3" spans="1:2" ht="56.25" customHeight="1">
      <c r="A3" s="225"/>
      <c r="B3" s="225"/>
    </row>
    <row r="4" ht="15.75" thickBot="1"/>
    <row r="5" spans="1:2" ht="15">
      <c r="A5" s="37" t="s">
        <v>0</v>
      </c>
      <c r="B5" s="38" t="s">
        <v>223</v>
      </c>
    </row>
    <row r="6" spans="1:2" ht="15">
      <c r="A6" s="39" t="s">
        <v>30</v>
      </c>
      <c r="B6" s="24">
        <v>7024032117</v>
      </c>
    </row>
    <row r="7" spans="1:2" ht="15">
      <c r="A7" s="39" t="s">
        <v>31</v>
      </c>
      <c r="B7" s="24">
        <v>702401001</v>
      </c>
    </row>
    <row r="8" spans="1:2" ht="30">
      <c r="A8" s="39" t="s">
        <v>87</v>
      </c>
      <c r="B8" s="70" t="s">
        <v>248</v>
      </c>
    </row>
    <row r="9" spans="1:2" ht="15.75" thickBot="1">
      <c r="A9" s="40" t="s">
        <v>92</v>
      </c>
      <c r="B9" s="125" t="s">
        <v>260</v>
      </c>
    </row>
    <row r="10" ht="15" customHeight="1"/>
    <row r="11" ht="15" hidden="1"/>
    <row r="12" spans="1:2" ht="15">
      <c r="A12" s="124" t="s">
        <v>10</v>
      </c>
      <c r="B12" s="124" t="s">
        <v>6</v>
      </c>
    </row>
    <row r="13" spans="1:2" ht="46.5" customHeight="1">
      <c r="A13" s="15" t="s">
        <v>15</v>
      </c>
      <c r="B13" s="19">
        <v>2</v>
      </c>
    </row>
    <row r="14" spans="1:2" ht="47.25" customHeight="1">
      <c r="A14" s="15" t="s">
        <v>16</v>
      </c>
      <c r="B14" s="19">
        <v>0</v>
      </c>
    </row>
    <row r="15" spans="1:2" ht="48" customHeight="1">
      <c r="A15" s="15" t="s">
        <v>17</v>
      </c>
      <c r="B15" s="19">
        <v>2</v>
      </c>
    </row>
    <row r="16" spans="1:2" ht="51" customHeight="1">
      <c r="A16" s="15" t="s">
        <v>143</v>
      </c>
      <c r="B16" s="19" t="s">
        <v>230</v>
      </c>
    </row>
    <row r="19" spans="1:2" ht="15">
      <c r="A19" s="223" t="s">
        <v>141</v>
      </c>
      <c r="B19" s="223"/>
    </row>
    <row r="20" spans="1:2" ht="66.75" customHeight="1">
      <c r="A20" s="223" t="s">
        <v>142</v>
      </c>
      <c r="B20" s="223"/>
    </row>
    <row r="23" ht="15" hidden="1">
      <c r="A23" s="11" t="s">
        <v>250</v>
      </c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Экономист-1</cp:lastModifiedBy>
  <cp:lastPrinted>2011-04-23T09:39:55Z</cp:lastPrinted>
  <dcterms:created xsi:type="dcterms:W3CDTF">2010-02-15T13:42:22Z</dcterms:created>
  <dcterms:modified xsi:type="dcterms:W3CDTF">2011-04-23T09:59:44Z</dcterms:modified>
  <cp:category/>
  <cp:version/>
  <cp:contentType/>
  <cp:contentStatus/>
</cp:coreProperties>
</file>