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<sst xmlns="http://schemas.openxmlformats.org/spreadsheetml/2006/main" count="405" uniqueCount="169">
  <si>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</si>
  <si>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</si>
  <si>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</si>
  <si>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</si>
  <si>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</si>
  <si>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</si>
  <si>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</si>
  <si>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</si>
  <si>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</si>
  <si>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</si>
  <si>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</si>
  <si>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</si>
  <si>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</si>
  <si>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</si>
  <si>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</si>
  <si>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</si>
  <si>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</si>
  <si>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</si>
  <si>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</si>
  <si>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</si>
  <si>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</si>
  <si>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</si>
  <si>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</si>
  <si>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</si>
  <si>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</si>
  <si>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</si>
  <si>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</si>
  <si>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</si>
  <si>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</si>
  <si>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</si>
  <si>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</si>
  <si>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</si>
  <si>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</si>
  <si>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</si>
  <si>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</si>
  <si>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</si>
  <si>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</si>
  <si>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</si>
  <si>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</si>
  <si>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</si>
  <si>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</si>
  <si>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</si>
  <si>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</si>
  <si>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</si>
  <si>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</si>
  <si>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</si>
  <si>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</si>
  <si>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</si>
  <si>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</si>
  <si>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</si>
  <si>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</si>
  <si>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</si>
  <si>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</si>
  <si>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</si>
  <si>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</si>
  <si>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</si>
  <si>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</si>
  <si>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</si>
  <si>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</si>
  <si>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</si>
  <si>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</si>
  <si>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</si>
  <si>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</si>
  <si>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</si>
  <si>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</si>
  <si>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</si>
  <si>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</si>
  <si>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</si>
  <si>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</si>
  <si>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</si>
  <si>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</si>
  <si>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</si>
  <si>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</si>
  <si>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</si>
  <si>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</si>
  <si>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</si>
  <si>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</si>
  <si>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</si>
  <si>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</si>
  <si>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</si>
  <si>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</si>
  <si>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</si>
  <si>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</si>
  <si>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</si>
  <si>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</si>
  <si>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</si>
  <si>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</si>
  <si>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</si>
  <si>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</si>
  <si>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</si>
  <si>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</si>
  <si>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</si>
  <si>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</si>
  <si>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</si>
  <si>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</si>
  <si>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</si>
  <si>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</si>
  <si>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</si>
  <si>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</si>
  <si>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</si>
  <si>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</si>
  <si>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</si>
  <si>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</si>
  <si>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</si>
  <si>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</si>
  <si>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</si>
  <si>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</si>
  <si>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</si>
  <si>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</si>
  <si>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</si>
  <si>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</si>
  <si>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</si>
  <si>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</si>
  <si>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</si>
  <si>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</si>
  <si>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</si>
  <si>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</si>
  <si>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</si>
  <si>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</si>
  <si>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</si>
  <si>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</si>
  <si>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</si>
  <si>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</si>
  <si>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</si>
  <si>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</si>
  <si>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</si>
  <si>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</si>
  <si>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</si>
  <si>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</si>
  <si>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</si>
  <si>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</si>
  <si>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</si>
  <si>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</si>
  <si>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</si>
  <si>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</si>
  <si>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</si>
  <si>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</si>
  <si>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</si>
  <si>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</si>
  <si>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</si>
  <si>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</si>
  <si>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</si>
  <si>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</si>
  <si>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</si>
  <si>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</si>
  <si>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</si>
  <si>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</si>
  <si>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</si>
  <si>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</si>
  <si>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</si>
  <si>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</si>
  <si>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</si>
  <si>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</si>
  <si>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</si>
  <si>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</si>
  <si>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</si>
  <si>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</si>
  <si>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</si>
  <si>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</si>
  <si>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</si>
  <si>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</si>
  <si>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</si>
  <si>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-</t>
  </si>
  <si>
    <t>отсутствует</t>
  </si>
  <si>
    <t>Водоснабжение</t>
  </si>
  <si>
    <t>2011 года</t>
  </si>
  <si>
    <t>2011 год</t>
  </si>
  <si>
    <t>Приказ от 29 ноября 2010 года № 53/340 "О тарифе на холодную воду общества с ограниченной ответственностью Коммунальные системы "Новомариинское"</t>
  </si>
  <si>
    <t>Департамент тарифного регулирования и государственного заказа Томской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</si>
</sst>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12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3" xfId="52" applyNumberFormat="1" applyFont="1" applyFill="1" applyBorder="1" applyAlignment="1" applyProtection="1">
      <alignment horizontal="center"/>
      <protection/>
    </xf>
    <xf numFmtId="2" fontId="4" fillId="0" borderId="24" xfId="52" applyNumberFormat="1" applyFont="1" applyFill="1" applyBorder="1" applyAlignment="1" applyProtection="1">
      <alignment horizontal="center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0" fontId="3" fillId="0" borderId="26" xfId="52" applyFont="1" applyFill="1" applyBorder="1" applyAlignment="1" applyProtection="1">
      <alignment horizontal="left" wrapText="1"/>
      <protection/>
    </xf>
    <xf numFmtId="4" fontId="4" fillId="0" borderId="27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29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27" xfId="52" applyNumberFormat="1" applyFont="1" applyFill="1" applyBorder="1" applyAlignment="1" applyProtection="1">
      <alignment horizontal="center" wrapText="1"/>
      <protection locked="0"/>
    </xf>
    <xf numFmtId="3" fontId="4" fillId="0" borderId="28" xfId="52" applyNumberFormat="1" applyFont="1" applyFill="1" applyBorder="1" applyAlignment="1" applyProtection="1">
      <alignment horizontal="center" wrapText="1"/>
      <protection locked="0"/>
    </xf>
    <xf numFmtId="0" fontId="7" fillId="0" borderId="29" xfId="52" applyFont="1" applyFill="1" applyBorder="1" applyAlignment="1" applyProtection="1">
      <alignment horizontal="left" wrapText="1"/>
      <protection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3" fontId="4" fillId="0" borderId="31" xfId="52" applyNumberFormat="1" applyFont="1" applyFill="1" applyBorder="1" applyAlignment="1" applyProtection="1">
      <alignment horizontal="center" wrapText="1"/>
      <protection locked="0"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23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39" xfId="0" applyFill="1" applyBorder="1" applyAlignment="1">
      <alignment horizontal="center"/>
    </xf>
    <xf numFmtId="0" fontId="0" fillId="30" borderId="40" xfId="0" applyFill="1" applyBorder="1" applyAlignment="1">
      <alignment horizontal="center"/>
    </xf>
    <xf numFmtId="0" fontId="0" fillId="12" borderId="10" xfId="0" applyFill="1" applyBorder="1" applyAlignment="1">
      <alignment horizontal="center" wrapText="1"/>
    </xf>
    <xf numFmtId="4" fontId="0" fillId="30" borderId="11" xfId="0" applyNumberFormat="1" applyFill="1" applyBorder="1" applyAlignment="1">
      <alignment horizontal="center"/>
    </xf>
    <xf numFmtId="4" fontId="0" fillId="30" borderId="12" xfId="0" applyNumberFormat="1" applyFill="1" applyBorder="1" applyAlignment="1">
      <alignment horizontal="center"/>
    </xf>
    <xf numFmtId="4" fontId="0" fillId="3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vertical="center" wrapText="1"/>
      <protection/>
    </xf>
    <xf numFmtId="3" fontId="4" fillId="0" borderId="28" xfId="5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 vertical="top"/>
    </xf>
    <xf numFmtId="0" fontId="0" fillId="0" borderId="28" xfId="0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12" xfId="0" applyNumberForma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27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6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 horizontal="center"/>
    </xf>
    <xf numFmtId="0" fontId="6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6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3" fillId="0" borderId="56" xfId="52" applyFont="1" applyFill="1" applyBorder="1" applyAlignment="1" applyProtection="1">
      <alignment horizontal="center" vertical="center" wrapText="1"/>
      <protection/>
    </xf>
    <xf numFmtId="0" fontId="3" fillId="0" borderId="57" xfId="52" applyFont="1" applyFill="1" applyBorder="1" applyAlignment="1" applyProtection="1">
      <alignment horizontal="center" vertical="center" wrapText="1"/>
      <protection/>
    </xf>
    <xf numFmtId="0" fontId="3" fillId="0" borderId="58" xfId="52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62" xfId="0" applyFont="1" applyFill="1" applyBorder="1" applyAlignment="1">
      <alignment horizontal="left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3" fillId="0" borderId="63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41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КС "Новомариинское"</v>
          </cell>
        </row>
        <row r="5">
          <cell r="B5">
            <v>7012005817</v>
          </cell>
        </row>
        <row r="6">
          <cell r="B6">
            <v>701201001</v>
          </cell>
        </row>
        <row r="7">
          <cell r="B7" t="str">
            <v>636942, Первомайский район, с.Новомариинка, Новомариинская, 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9">
        <row r="5">
          <cell r="J5">
            <v>125807.6</v>
          </cell>
        </row>
        <row r="8">
          <cell r="J8">
            <v>381780.56</v>
          </cell>
        </row>
        <row r="10">
          <cell r="J10">
            <v>129805.3904</v>
          </cell>
        </row>
        <row r="11">
          <cell r="J11">
            <v>763.56112</v>
          </cell>
        </row>
        <row r="13">
          <cell r="J13">
            <v>12345</v>
          </cell>
        </row>
        <row r="17">
          <cell r="J17">
            <v>15810</v>
          </cell>
        </row>
        <row r="41">
          <cell r="J41">
            <v>99474.62</v>
          </cell>
        </row>
        <row r="45">
          <cell r="J45">
            <v>918335.1317421077</v>
          </cell>
        </row>
        <row r="48">
          <cell r="J48">
            <v>13775.018257892341</v>
          </cell>
        </row>
        <row r="50">
          <cell r="J50">
            <v>932110.15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7">
        <row r="34">
          <cell r="J34">
            <v>23015.88</v>
          </cell>
        </row>
        <row r="36">
          <cell r="J36">
            <v>21815.88</v>
          </cell>
        </row>
        <row r="56">
          <cell r="J56">
            <v>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1" t="s">
        <v>148</v>
      </c>
      <c r="C4" s="112"/>
    </row>
    <row r="5" spans="2:3" ht="27" customHeight="1">
      <c r="B5" s="74" t="s">
        <v>0</v>
      </c>
      <c r="C5" s="75" t="s">
        <v>149</v>
      </c>
    </row>
    <row r="6" spans="2:3" ht="30">
      <c r="B6" s="24" t="s">
        <v>4</v>
      </c>
      <c r="C6" s="75" t="s">
        <v>149</v>
      </c>
    </row>
    <row r="7" spans="2:3" ht="30">
      <c r="B7" s="24" t="s">
        <v>1</v>
      </c>
      <c r="C7" s="75" t="s">
        <v>149</v>
      </c>
    </row>
    <row r="8" spans="2:3" ht="48" customHeight="1">
      <c r="B8" s="24" t="s">
        <v>2</v>
      </c>
      <c r="C8" s="75" t="s">
        <v>150</v>
      </c>
    </row>
    <row r="9" spans="2:3" ht="42.75" customHeight="1">
      <c r="B9" s="24" t="s">
        <v>3</v>
      </c>
      <c r="C9" s="75" t="s">
        <v>150</v>
      </c>
    </row>
    <row r="10" spans="2:3" ht="15">
      <c r="B10" s="21"/>
      <c r="C10" s="21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4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4.8515625" style="0" customWidth="1"/>
  </cols>
  <sheetData>
    <row r="1" spans="1:5" ht="47.25" customHeight="1" thickBot="1">
      <c r="A1" s="2"/>
      <c r="B1" s="136" t="s">
        <v>151</v>
      </c>
      <c r="C1" s="136"/>
      <c r="D1" s="136"/>
      <c r="E1" s="136"/>
    </row>
    <row r="2" spans="2:5" ht="15">
      <c r="B2" s="137" t="s">
        <v>38</v>
      </c>
      <c r="C2" s="138"/>
      <c r="D2" s="139" t="str">
        <f>'[1]Т2'!$B$4</f>
        <v>ООО КС "Новомариинское"</v>
      </c>
      <c r="E2" s="140"/>
    </row>
    <row r="3" spans="2:5" ht="15">
      <c r="B3" s="116" t="s">
        <v>39</v>
      </c>
      <c r="C3" s="117"/>
      <c r="D3" s="121">
        <f>'[1]Т2'!$B$5</f>
        <v>7012005817</v>
      </c>
      <c r="E3" s="133"/>
    </row>
    <row r="4" spans="2:5" ht="15">
      <c r="B4" s="116" t="s">
        <v>40</v>
      </c>
      <c r="C4" s="117"/>
      <c r="D4" s="121">
        <f>'[1]Т2'!$B$6</f>
        <v>701201001</v>
      </c>
      <c r="E4" s="133"/>
    </row>
    <row r="5" spans="2:5" ht="15.75" thickBot="1">
      <c r="B5" s="116" t="s">
        <v>41</v>
      </c>
      <c r="C5" s="117"/>
      <c r="D5" s="121" t="str">
        <f>'[1]Т2'!$B$7</f>
        <v>636942, Первомайский район, с.Новомариинка, Новомариинская, 22</v>
      </c>
      <c r="E5" s="133"/>
    </row>
    <row r="6" spans="2:5" ht="45" customHeight="1" thickTop="1">
      <c r="B6" s="143" t="s">
        <v>42</v>
      </c>
      <c r="C6" s="142"/>
      <c r="D6" s="144" t="s">
        <v>167</v>
      </c>
      <c r="E6" s="145"/>
    </row>
    <row r="7" spans="2:5" ht="32.25" customHeight="1">
      <c r="B7" s="132" t="s">
        <v>5</v>
      </c>
      <c r="C7" s="120"/>
      <c r="D7" s="130" t="s">
        <v>168</v>
      </c>
      <c r="E7" s="131"/>
    </row>
    <row r="8" spans="2:5" ht="15">
      <c r="B8" s="116" t="s">
        <v>6</v>
      </c>
      <c r="C8" s="117"/>
      <c r="D8" s="121" t="s">
        <v>165</v>
      </c>
      <c r="E8" s="133"/>
    </row>
    <row r="9" spans="2:5" ht="15.75" thickBot="1">
      <c r="B9" s="146" t="s">
        <v>7</v>
      </c>
      <c r="C9" s="147"/>
      <c r="D9" s="134"/>
      <c r="E9" s="135"/>
    </row>
    <row r="10" spans="2:5" ht="22.5" customHeight="1" thickBot="1">
      <c r="B10" s="126" t="s">
        <v>0</v>
      </c>
      <c r="C10" s="126"/>
      <c r="D10" s="127">
        <v>42.73</v>
      </c>
      <c r="E10" s="127"/>
    </row>
    <row r="11" spans="2:5" ht="22.5" customHeight="1" thickBot="1" thickTop="1">
      <c r="B11" s="21"/>
      <c r="C11" s="21"/>
      <c r="D11" s="21"/>
      <c r="E11" s="21"/>
    </row>
    <row r="12" spans="2:5" ht="15.75" thickTop="1">
      <c r="B12" s="128" t="s">
        <v>38</v>
      </c>
      <c r="C12" s="128"/>
      <c r="D12" s="129" t="str">
        <f>D2</f>
        <v>ООО КС "Новомариинское"</v>
      </c>
      <c r="E12" s="129"/>
    </row>
    <row r="13" spans="2:5" ht="15">
      <c r="B13" s="117" t="s">
        <v>39</v>
      </c>
      <c r="C13" s="117"/>
      <c r="D13" s="121">
        <f>D3</f>
        <v>7012005817</v>
      </c>
      <c r="E13" s="121"/>
    </row>
    <row r="14" spans="2:5" ht="15">
      <c r="B14" s="117" t="s">
        <v>40</v>
      </c>
      <c r="C14" s="117"/>
      <c r="D14" s="121">
        <f>D4</f>
        <v>701201001</v>
      </c>
      <c r="E14" s="121"/>
    </row>
    <row r="15" spans="2:5" ht="15.75" thickBot="1">
      <c r="B15" s="117" t="s">
        <v>41</v>
      </c>
      <c r="C15" s="117"/>
      <c r="D15" s="121" t="str">
        <f>D5</f>
        <v>636942, Первомайский район, с.Новомариинка, Новомариинская, 22</v>
      </c>
      <c r="E15" s="121"/>
    </row>
    <row r="16" spans="2:5" ht="60.75" customHeight="1" thickTop="1">
      <c r="B16" s="124" t="s">
        <v>43</v>
      </c>
      <c r="C16" s="125"/>
      <c r="D16" s="118" t="s">
        <v>162</v>
      </c>
      <c r="E16" s="119"/>
    </row>
    <row r="17" spans="2:5" ht="32.25" customHeight="1">
      <c r="B17" s="120" t="s">
        <v>5</v>
      </c>
      <c r="C17" s="120"/>
      <c r="D17" s="121" t="s">
        <v>162</v>
      </c>
      <c r="E17" s="121"/>
    </row>
    <row r="18" spans="2:5" ht="15">
      <c r="B18" s="117" t="s">
        <v>6</v>
      </c>
      <c r="C18" s="117"/>
      <c r="D18" s="121" t="s">
        <v>162</v>
      </c>
      <c r="E18" s="121"/>
    </row>
    <row r="19" spans="2:5" ht="15.75" thickBot="1">
      <c r="B19" s="122" t="s">
        <v>7</v>
      </c>
      <c r="C19" s="122"/>
      <c r="D19" s="123" t="s">
        <v>162</v>
      </c>
      <c r="E19" s="123"/>
    </row>
    <row r="20" spans="2:5" ht="33.75" customHeight="1" thickBot="1" thickTop="1">
      <c r="B20" s="113" t="s">
        <v>8</v>
      </c>
      <c r="C20" s="113"/>
      <c r="D20" s="114" t="s">
        <v>162</v>
      </c>
      <c r="E20" s="115"/>
    </row>
    <row r="21" spans="2:5" ht="16.5" thickBot="1" thickTop="1">
      <c r="B21" s="21"/>
      <c r="C21" s="21"/>
      <c r="D21" s="21"/>
      <c r="E21" s="21"/>
    </row>
    <row r="22" spans="2:5" ht="15.75" thickTop="1">
      <c r="B22" s="128" t="s">
        <v>38</v>
      </c>
      <c r="C22" s="128"/>
      <c r="D22" s="129" t="str">
        <f>D12</f>
        <v>ООО КС "Новомариинское"</v>
      </c>
      <c r="E22" s="129"/>
    </row>
    <row r="23" spans="2:5" ht="15">
      <c r="B23" s="117" t="s">
        <v>39</v>
      </c>
      <c r="C23" s="117"/>
      <c r="D23" s="121">
        <f>D13</f>
        <v>7012005817</v>
      </c>
      <c r="E23" s="121"/>
    </row>
    <row r="24" spans="2:5" ht="15">
      <c r="B24" s="117" t="s">
        <v>40</v>
      </c>
      <c r="C24" s="117"/>
      <c r="D24" s="121">
        <f>D14</f>
        <v>701201001</v>
      </c>
      <c r="E24" s="121"/>
    </row>
    <row r="25" spans="2:5" ht="15.75" thickBot="1">
      <c r="B25" s="117" t="s">
        <v>41</v>
      </c>
      <c r="C25" s="117"/>
      <c r="D25" s="121" t="str">
        <f>D15</f>
        <v>636942, Первомайский район, с.Новомариинка, Новомариинская, 22</v>
      </c>
      <c r="E25" s="121"/>
    </row>
    <row r="26" spans="2:5" ht="45.75" customHeight="1" thickTop="1">
      <c r="B26" s="142" t="s">
        <v>44</v>
      </c>
      <c r="C26" s="142"/>
      <c r="D26" s="129" t="s">
        <v>162</v>
      </c>
      <c r="E26" s="129"/>
    </row>
    <row r="27" spans="2:5" ht="31.5" customHeight="1">
      <c r="B27" s="120" t="s">
        <v>5</v>
      </c>
      <c r="C27" s="120"/>
      <c r="D27" s="121" t="s">
        <v>162</v>
      </c>
      <c r="E27" s="121"/>
    </row>
    <row r="28" spans="2:5" ht="15">
      <c r="B28" s="117" t="s">
        <v>6</v>
      </c>
      <c r="C28" s="117"/>
      <c r="D28" s="121" t="s">
        <v>162</v>
      </c>
      <c r="E28" s="121"/>
    </row>
    <row r="29" spans="2:5" ht="15.75" thickBot="1">
      <c r="B29" s="122" t="s">
        <v>7</v>
      </c>
      <c r="C29" s="122"/>
      <c r="D29" s="123" t="s">
        <v>162</v>
      </c>
      <c r="E29" s="123"/>
    </row>
    <row r="30" spans="2:5" ht="34.5" customHeight="1" thickBot="1" thickTop="1">
      <c r="B30" s="113" t="s">
        <v>45</v>
      </c>
      <c r="C30" s="113"/>
      <c r="D30" s="114" t="s">
        <v>162</v>
      </c>
      <c r="E30" s="114"/>
    </row>
    <row r="31" ht="15.75" thickTop="1"/>
    <row r="33" spans="2:5" ht="31.5" customHeight="1">
      <c r="B33" s="141" t="s">
        <v>95</v>
      </c>
      <c r="C33" s="141"/>
      <c r="D33" s="141"/>
      <c r="E33" s="141"/>
    </row>
    <row r="34" spans="2:5" ht="60" customHeight="1">
      <c r="B34" s="141" t="s">
        <v>152</v>
      </c>
      <c r="C34" s="141"/>
      <c r="D34" s="141"/>
      <c r="E34" s="141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E7" sqref="E7"/>
    </sheetView>
  </sheetViews>
  <sheetFormatPr defaultColWidth="9.140625" defaultRowHeight="15"/>
  <cols>
    <col min="1" max="1" width="51.57421875" style="2" customWidth="1"/>
    <col min="2" max="2" width="58.8515625" style="17" customWidth="1"/>
  </cols>
  <sheetData>
    <row r="2" spans="1:2" ht="40.5" customHeight="1">
      <c r="A2" s="136" t="s">
        <v>153</v>
      </c>
      <c r="B2" s="148"/>
    </row>
    <row r="3" spans="1:2" ht="15.75" thickBot="1">
      <c r="A3" s="64"/>
      <c r="B3" s="88"/>
    </row>
    <row r="4" spans="1:2" ht="15">
      <c r="A4" s="65" t="s">
        <v>38</v>
      </c>
      <c r="B4" s="101" t="str">
        <f>'ХВ1.1.'!D2</f>
        <v>ООО КС "Новомариинское"</v>
      </c>
    </row>
    <row r="5" spans="1:2" ht="15">
      <c r="A5" s="66" t="s">
        <v>39</v>
      </c>
      <c r="B5" s="44">
        <f>'ХВ1.1.'!D3</f>
        <v>7012005817</v>
      </c>
    </row>
    <row r="6" spans="1:2" ht="15">
      <c r="A6" s="66" t="s">
        <v>40</v>
      </c>
      <c r="B6" s="44">
        <f>'ХВ1.1.'!D4</f>
        <v>701201001</v>
      </c>
    </row>
    <row r="7" spans="1:2" ht="29.25" customHeight="1" thickBot="1">
      <c r="A7" s="66" t="s">
        <v>41</v>
      </c>
      <c r="B7" s="105" t="str">
        <f>'ХВ1.1.'!D5</f>
        <v>636942, Первомайский район, с.Новомариинка, Новомариинская, 22</v>
      </c>
    </row>
    <row r="8" spans="1:2" ht="60.75" thickTop="1">
      <c r="A8" s="67" t="s">
        <v>137</v>
      </c>
      <c r="B8" s="102" t="s">
        <v>162</v>
      </c>
    </row>
    <row r="9" spans="1:2" ht="30">
      <c r="A9" s="68" t="s">
        <v>5</v>
      </c>
      <c r="B9" s="44" t="s">
        <v>162</v>
      </c>
    </row>
    <row r="10" spans="1:2" ht="15">
      <c r="A10" s="69" t="s">
        <v>46</v>
      </c>
      <c r="B10" s="44" t="s">
        <v>162</v>
      </c>
    </row>
    <row r="11" spans="1:2" ht="15.75" thickBot="1">
      <c r="A11" s="70" t="s">
        <v>7</v>
      </c>
      <c r="B11" s="103" t="s">
        <v>162</v>
      </c>
    </row>
    <row r="12" spans="1:2" ht="16.5" thickBot="1" thickTop="1">
      <c r="A12" s="71" t="s">
        <v>9</v>
      </c>
      <c r="B12" s="72" t="s">
        <v>10</v>
      </c>
    </row>
    <row r="13" spans="1:2" ht="46.5" thickBot="1" thickTop="1">
      <c r="A13" s="73" t="s">
        <v>11</v>
      </c>
      <c r="B13" s="104" t="s">
        <v>162</v>
      </c>
    </row>
    <row r="14" spans="1:2" ht="15.75" thickBot="1">
      <c r="A14" s="21"/>
      <c r="B14" s="88"/>
    </row>
    <row r="15" spans="1:2" ht="15">
      <c r="A15" s="65" t="s">
        <v>38</v>
      </c>
      <c r="B15" s="101" t="str">
        <f>B4</f>
        <v>ООО КС "Новомариинское"</v>
      </c>
    </row>
    <row r="16" spans="1:2" ht="15">
      <c r="A16" s="66" t="s">
        <v>39</v>
      </c>
      <c r="B16" s="44">
        <f>B5</f>
        <v>7012005817</v>
      </c>
    </row>
    <row r="17" spans="1:2" ht="15">
      <c r="A17" s="66" t="s">
        <v>40</v>
      </c>
      <c r="B17" s="44">
        <f>B6</f>
        <v>701201001</v>
      </c>
    </row>
    <row r="18" spans="1:2" ht="27.75" customHeight="1" thickBot="1">
      <c r="A18" s="66" t="s">
        <v>41</v>
      </c>
      <c r="B18" s="105" t="str">
        <f>B7</f>
        <v>636942, Первомайский район, с.Новомариинка, Новомариинская, 22</v>
      </c>
    </row>
    <row r="19" spans="1:2" ht="45.75" thickTop="1">
      <c r="A19" s="67" t="s">
        <v>47</v>
      </c>
      <c r="B19" s="102" t="s">
        <v>162</v>
      </c>
    </row>
    <row r="20" spans="1:2" ht="30">
      <c r="A20" s="68" t="s">
        <v>5</v>
      </c>
      <c r="B20" s="44" t="s">
        <v>162</v>
      </c>
    </row>
    <row r="21" spans="1:2" ht="15">
      <c r="A21" s="69" t="s">
        <v>46</v>
      </c>
      <c r="B21" s="44" t="s">
        <v>162</v>
      </c>
    </row>
    <row r="22" spans="1:2" ht="15.75" thickBot="1">
      <c r="A22" s="70" t="s">
        <v>7</v>
      </c>
      <c r="B22" s="103" t="s">
        <v>162</v>
      </c>
    </row>
    <row r="23" spans="1:2" ht="16.5" thickBot="1" thickTop="1">
      <c r="A23" s="71" t="s">
        <v>9</v>
      </c>
      <c r="B23" s="72" t="s">
        <v>10</v>
      </c>
    </row>
    <row r="24" spans="1:2" ht="31.5" thickBot="1" thickTop="1">
      <c r="A24" s="73" t="s">
        <v>12</v>
      </c>
      <c r="B24" s="104" t="s">
        <v>162</v>
      </c>
    </row>
    <row r="25" ht="15">
      <c r="A25"/>
    </row>
    <row r="26" spans="1:4" ht="48.75" customHeight="1">
      <c r="A26" s="141" t="s">
        <v>95</v>
      </c>
      <c r="B26" s="141"/>
      <c r="C26" s="7"/>
      <c r="D26" s="7"/>
    </row>
    <row r="27" spans="1:4" ht="62.25" customHeight="1">
      <c r="A27" s="141" t="s">
        <v>154</v>
      </c>
      <c r="B27" s="141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1"/>
  <sheetViews>
    <sheetView tabSelected="1" zoomScalePageLayoutView="0" workbookViewId="0" topLeftCell="A8">
      <selection activeCell="E15" sqref="E15"/>
    </sheetView>
  </sheetViews>
  <sheetFormatPr defaultColWidth="9.140625" defaultRowHeight="15"/>
  <cols>
    <col min="1" max="1" width="47.00390625" style="1" customWidth="1"/>
    <col min="2" max="2" width="44.421875" style="17" customWidth="1"/>
    <col min="3" max="3" width="9.140625" style="21" customWidth="1"/>
  </cols>
  <sheetData>
    <row r="1" spans="1:2" ht="43.5" customHeight="1">
      <c r="A1" s="136" t="s">
        <v>155</v>
      </c>
      <c r="B1" s="149"/>
    </row>
    <row r="2" spans="1:2" ht="15">
      <c r="A2" s="3" t="s">
        <v>38</v>
      </c>
      <c r="B2" s="76" t="str">
        <f>'ХВ1.1.'!D2</f>
        <v>ООО КС "Новомариинское"</v>
      </c>
    </row>
    <row r="3" spans="1:2" ht="15">
      <c r="A3" s="3" t="s">
        <v>39</v>
      </c>
      <c r="B3" s="76">
        <f>'ХВ1.1.'!D3</f>
        <v>7012005817</v>
      </c>
    </row>
    <row r="4" spans="1:2" ht="15">
      <c r="A4" s="3" t="s">
        <v>40</v>
      </c>
      <c r="B4" s="76">
        <f>'ХВ1.1.'!D4</f>
        <v>701201001</v>
      </c>
    </row>
    <row r="5" spans="1:2" ht="30" customHeight="1">
      <c r="A5" s="3" t="s">
        <v>41</v>
      </c>
      <c r="B5" s="83" t="str">
        <f>'ХВ1.1.'!D5</f>
        <v>636942, Первомайский район, с.Новомариинка, Новомариинская, 22</v>
      </c>
    </row>
    <row r="6" spans="1:2" ht="15">
      <c r="A6" s="3" t="s">
        <v>48</v>
      </c>
      <c r="B6" s="76" t="s">
        <v>166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77" t="s">
        <v>164</v>
      </c>
    </row>
    <row r="10" spans="1:2" ht="21" customHeight="1" thickBot="1" thickTop="1">
      <c r="A10" s="4" t="s">
        <v>97</v>
      </c>
      <c r="B10" s="84">
        <f>'[2]Вода Новомариинское'!$J$50/1000</f>
        <v>932.11015</v>
      </c>
    </row>
    <row r="11" spans="1:2" ht="30.75" thickTop="1">
      <c r="A11" s="8" t="s">
        <v>98</v>
      </c>
      <c r="B11" s="85">
        <f>'[2]Вода Новомариинское'!$J$45/1000</f>
        <v>918.3351317421077</v>
      </c>
    </row>
    <row r="12" spans="1:2" ht="48.75" customHeight="1">
      <c r="A12" s="9" t="s">
        <v>49</v>
      </c>
      <c r="B12" s="79" t="s">
        <v>162</v>
      </c>
    </row>
    <row r="13" spans="1:2" ht="60">
      <c r="A13" s="9" t="s">
        <v>50</v>
      </c>
      <c r="B13" s="86">
        <f>'[2]Вода Новомариинское'!$J$5/1000</f>
        <v>125.80760000000001</v>
      </c>
    </row>
    <row r="14" spans="1:2" ht="15">
      <c r="A14" s="10" t="s">
        <v>51</v>
      </c>
      <c r="B14" s="86"/>
    </row>
    <row r="15" spans="1:2" ht="15">
      <c r="A15" s="10" t="s">
        <v>52</v>
      </c>
      <c r="B15" s="86"/>
    </row>
    <row r="16" spans="1:2" ht="30">
      <c r="A16" s="9" t="s">
        <v>53</v>
      </c>
      <c r="B16" s="79" t="s">
        <v>162</v>
      </c>
    </row>
    <row r="17" spans="1:2" ht="45">
      <c r="A17" s="9" t="s">
        <v>54</v>
      </c>
      <c r="B17" s="86">
        <f>('[2]Вода Новомариинское'!$J$8+'[2]Вода Новомариинское'!$J$10+'[2]Вода Новомариинское'!$J$11)/1000</f>
        <v>512.34951152</v>
      </c>
    </row>
    <row r="18" spans="1:2" ht="60">
      <c r="A18" s="9" t="s">
        <v>55</v>
      </c>
      <c r="B18" s="86">
        <f>'[2]Вода Новомариинское'!$J$13/1000</f>
        <v>12.345</v>
      </c>
    </row>
    <row r="19" spans="1:2" ht="30">
      <c r="A19" s="9" t="s">
        <v>56</v>
      </c>
      <c r="B19" s="79" t="s">
        <v>162</v>
      </c>
    </row>
    <row r="20" spans="1:2" ht="30">
      <c r="A20" s="16" t="s">
        <v>57</v>
      </c>
      <c r="B20" s="79" t="s">
        <v>162</v>
      </c>
    </row>
    <row r="21" spans="1:2" ht="30">
      <c r="A21" s="9" t="s">
        <v>58</v>
      </c>
      <c r="B21" s="86">
        <f>'[2]Вода Новомариинское'!$J$41/1000</f>
        <v>99.47462</v>
      </c>
    </row>
    <row r="22" spans="1:2" ht="30">
      <c r="A22" s="16" t="s">
        <v>59</v>
      </c>
      <c r="B22" s="79" t="s">
        <v>162</v>
      </c>
    </row>
    <row r="23" spans="1:2" ht="33" customHeight="1">
      <c r="A23" s="9" t="s">
        <v>60</v>
      </c>
      <c r="B23" s="86">
        <f>'[2]Вода Новомариинское'!$J$17/1000</f>
        <v>15.81</v>
      </c>
    </row>
    <row r="24" spans="1:2" ht="63" customHeight="1" thickBot="1">
      <c r="A24" s="11" t="s">
        <v>121</v>
      </c>
      <c r="B24" s="106">
        <f>'[2]Вода Новомариинское'!$I$23/1000</f>
        <v>0</v>
      </c>
    </row>
    <row r="25" spans="1:2" ht="31.5" thickBot="1" thickTop="1">
      <c r="A25" s="4" t="s">
        <v>99</v>
      </c>
      <c r="B25" s="77" t="s">
        <v>162</v>
      </c>
    </row>
    <row r="26" spans="1:2" ht="30.75" thickTop="1">
      <c r="A26" s="12" t="s">
        <v>100</v>
      </c>
      <c r="B26" s="85">
        <f>'[2]Вода Новомариинское'!$J$48/1000</f>
        <v>13.775018257892341</v>
      </c>
    </row>
    <row r="27" spans="1:2" ht="90.75" thickBot="1">
      <c r="A27" s="13" t="s">
        <v>36</v>
      </c>
      <c r="B27" s="80" t="s">
        <v>162</v>
      </c>
    </row>
    <row r="28" spans="1:2" ht="30.75" thickTop="1">
      <c r="A28" s="12" t="s">
        <v>101</v>
      </c>
      <c r="B28" s="78" t="s">
        <v>162</v>
      </c>
    </row>
    <row r="29" spans="1:2" ht="30.75" thickBot="1">
      <c r="A29" s="14" t="s">
        <v>14</v>
      </c>
      <c r="B29" s="80" t="s">
        <v>162</v>
      </c>
    </row>
    <row r="30" spans="1:2" ht="46.5" thickBot="1" thickTop="1">
      <c r="A30" s="4" t="s">
        <v>123</v>
      </c>
      <c r="B30" s="77" t="s">
        <v>162</v>
      </c>
    </row>
    <row r="31" spans="1:2" ht="16.5" thickBot="1" thickTop="1">
      <c r="A31" s="4" t="s">
        <v>102</v>
      </c>
      <c r="B31" s="107">
        <f>'[3]Вода Новомариинское'!$J$34/1000</f>
        <v>23.015880000000003</v>
      </c>
    </row>
    <row r="32" spans="1:2" ht="16.5" thickBot="1" thickTop="1">
      <c r="A32" s="4" t="s">
        <v>103</v>
      </c>
      <c r="B32" s="77" t="s">
        <v>162</v>
      </c>
    </row>
    <row r="33" spans="1:2" ht="31.5" thickBot="1" thickTop="1">
      <c r="A33" s="4" t="s">
        <v>104</v>
      </c>
      <c r="B33" s="81" t="s">
        <v>162</v>
      </c>
    </row>
    <row r="34" spans="1:2" ht="19.5" customHeight="1" thickTop="1">
      <c r="A34" s="12" t="s">
        <v>105</v>
      </c>
      <c r="B34" s="110">
        <f>B36</f>
        <v>21.81588</v>
      </c>
    </row>
    <row r="35" spans="1:2" ht="15">
      <c r="A35" s="15" t="s">
        <v>15</v>
      </c>
      <c r="B35" s="79" t="s">
        <v>162</v>
      </c>
    </row>
    <row r="36" spans="1:2" ht="30.75" thickBot="1">
      <c r="A36" s="13" t="s">
        <v>16</v>
      </c>
      <c r="B36" s="109">
        <f>'[3]Вода Новомариинское'!$J$36/1000</f>
        <v>21.81588</v>
      </c>
    </row>
    <row r="37" spans="1:2" ht="16.5" thickBot="1" thickTop="1">
      <c r="A37" s="4" t="s">
        <v>106</v>
      </c>
      <c r="B37" s="82" t="s">
        <v>162</v>
      </c>
    </row>
    <row r="38" spans="1:2" ht="31.5" thickBot="1" thickTop="1">
      <c r="A38" s="4" t="s">
        <v>107</v>
      </c>
      <c r="B38" s="77">
        <v>11.8</v>
      </c>
    </row>
    <row r="39" spans="1:2" ht="16.5" thickBot="1" thickTop="1">
      <c r="A39" s="4" t="s">
        <v>108</v>
      </c>
      <c r="B39" s="77">
        <v>5</v>
      </c>
    </row>
    <row r="40" spans="1:2" ht="31.5" thickBot="1" thickTop="1">
      <c r="A40" s="4" t="s">
        <v>109</v>
      </c>
      <c r="B40" s="77">
        <v>0</v>
      </c>
    </row>
    <row r="41" spans="1:2" ht="31.5" thickBot="1" thickTop="1">
      <c r="A41" s="4" t="s">
        <v>110</v>
      </c>
      <c r="B41" s="108">
        <f>'[3]Вода Новомариинское'!$J$56</f>
        <v>4.88</v>
      </c>
    </row>
    <row r="42" spans="1:2" ht="31.5" thickBot="1" thickTop="1">
      <c r="A42" s="4" t="s">
        <v>111</v>
      </c>
      <c r="B42" s="77" t="s">
        <v>162</v>
      </c>
    </row>
    <row r="43" spans="1:2" ht="31.5" thickBot="1" thickTop="1">
      <c r="A43" s="4" t="s">
        <v>112</v>
      </c>
      <c r="B43" s="77">
        <v>0.2</v>
      </c>
    </row>
    <row r="44" spans="1:2" ht="46.5" thickBot="1" thickTop="1">
      <c r="A44" s="4" t="s">
        <v>113</v>
      </c>
      <c r="B44" s="77"/>
    </row>
    <row r="45" ht="15.75" thickTop="1"/>
    <row r="46" spans="1:2" ht="51" customHeight="1">
      <c r="A46" s="150" t="s">
        <v>118</v>
      </c>
      <c r="B46" s="150"/>
    </row>
    <row r="47" spans="1:3" ht="46.5" customHeight="1">
      <c r="A47" s="150" t="s">
        <v>120</v>
      </c>
      <c r="B47" s="150"/>
      <c r="C47" s="21" t="s">
        <v>119</v>
      </c>
    </row>
    <row r="48" spans="1:2" ht="123" customHeight="1">
      <c r="A48" s="150" t="s">
        <v>122</v>
      </c>
      <c r="B48" s="150"/>
    </row>
    <row r="49" spans="1:2" ht="36" customHeight="1">
      <c r="A49" s="150" t="s">
        <v>124</v>
      </c>
      <c r="B49" s="150"/>
    </row>
    <row r="51" spans="1:2" ht="49.5" customHeight="1">
      <c r="A51" s="150"/>
      <c r="B51" s="15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7">
      <selection activeCell="C7" sqref="C1:C16384"/>
    </sheetView>
  </sheetViews>
  <sheetFormatPr defaultColWidth="9.140625" defaultRowHeight="15"/>
  <cols>
    <col min="1" max="1" width="46.8515625" style="1" customWidth="1"/>
    <col min="2" max="2" width="53.57421875" style="17" customWidth="1"/>
    <col min="3" max="3" width="9.140625" style="21" customWidth="1"/>
  </cols>
  <sheetData>
    <row r="1" spans="1:2" ht="15">
      <c r="A1" s="151" t="s">
        <v>125</v>
      </c>
      <c r="B1" s="152"/>
    </row>
    <row r="2" spans="1:2" ht="56.25" customHeight="1">
      <c r="A2" s="152"/>
      <c r="B2" s="152"/>
    </row>
    <row r="3" spans="1:2" ht="15">
      <c r="A3" s="18" t="s">
        <v>38</v>
      </c>
      <c r="B3" s="60" t="str">
        <f>'ХВ1.1.'!D2</f>
        <v>ООО КС "Новомариинское"</v>
      </c>
    </row>
    <row r="4" spans="1:2" ht="15">
      <c r="A4" s="18" t="s">
        <v>39</v>
      </c>
      <c r="B4" s="60">
        <f>'ХВ1.1.'!D3</f>
        <v>7012005817</v>
      </c>
    </row>
    <row r="5" spans="1:2" ht="15">
      <c r="A5" s="18" t="s">
        <v>40</v>
      </c>
      <c r="B5" s="60">
        <f>'ХВ1.1.'!D4</f>
        <v>701201001</v>
      </c>
    </row>
    <row r="6" spans="1:2" ht="30" customHeight="1">
      <c r="A6" s="18" t="s">
        <v>41</v>
      </c>
      <c r="B6" s="87" t="str">
        <f>'ХВ1.1.'!D5</f>
        <v>636942, Первомайский район, с.Новомариинка, Новомариинская, 22</v>
      </c>
    </row>
    <row r="7" spans="1:2" ht="15">
      <c r="A7" s="20"/>
      <c r="B7" s="88"/>
    </row>
    <row r="8" spans="1:2" ht="15">
      <c r="A8" s="22" t="s">
        <v>17</v>
      </c>
      <c r="B8" s="23" t="s">
        <v>10</v>
      </c>
    </row>
    <row r="9" spans="1:2" ht="30">
      <c r="A9" s="24" t="s">
        <v>18</v>
      </c>
      <c r="B9" s="60"/>
    </row>
    <row r="10" spans="1:2" ht="30">
      <c r="A10" s="24" t="s">
        <v>19</v>
      </c>
      <c r="B10" s="60"/>
    </row>
    <row r="11" spans="1:2" ht="30">
      <c r="A11" s="24" t="s">
        <v>20</v>
      </c>
      <c r="B11" s="91"/>
    </row>
    <row r="12" spans="1:2" ht="30">
      <c r="A12" s="24" t="s">
        <v>28</v>
      </c>
      <c r="B12" s="60"/>
    </row>
    <row r="13" spans="1:2" ht="15">
      <c r="A13" s="25" t="s">
        <v>21</v>
      </c>
      <c r="B13" s="60"/>
    </row>
    <row r="14" spans="1:2" ht="15">
      <c r="A14" s="25" t="s">
        <v>22</v>
      </c>
      <c r="B14" s="60"/>
    </row>
    <row r="15" spans="1:2" ht="15">
      <c r="A15" s="25" t="s">
        <v>23</v>
      </c>
      <c r="B15" s="60"/>
    </row>
    <row r="16" spans="1:2" ht="15">
      <c r="A16" s="26" t="s">
        <v>24</v>
      </c>
      <c r="B16" s="60"/>
    </row>
    <row r="17" spans="1:2" ht="15">
      <c r="A17" s="27" t="s">
        <v>25</v>
      </c>
      <c r="B17" s="60"/>
    </row>
    <row r="18" spans="1:2" ht="15">
      <c r="A18" s="28" t="s">
        <v>26</v>
      </c>
      <c r="B18" s="60"/>
    </row>
    <row r="19" spans="1:2" ht="15">
      <c r="A19" s="28" t="s">
        <v>27</v>
      </c>
      <c r="B19" s="60"/>
    </row>
    <row r="20" spans="1:2" ht="60">
      <c r="A20" s="29" t="s">
        <v>29</v>
      </c>
      <c r="B20" s="60"/>
    </row>
    <row r="21" spans="1:2" ht="15">
      <c r="A21" s="25" t="s">
        <v>21</v>
      </c>
      <c r="B21" s="60"/>
    </row>
    <row r="22" spans="1:2" ht="15">
      <c r="A22" s="25" t="s">
        <v>22</v>
      </c>
      <c r="B22" s="60"/>
    </row>
    <row r="23" spans="1:2" ht="15">
      <c r="A23" s="25" t="s">
        <v>24</v>
      </c>
      <c r="B23" s="60"/>
    </row>
    <row r="24" spans="1:2" ht="15">
      <c r="A24" s="25" t="s">
        <v>25</v>
      </c>
      <c r="B24" s="60"/>
    </row>
    <row r="25" spans="1:2" ht="15">
      <c r="A25" s="28" t="s">
        <v>26</v>
      </c>
      <c r="B25" s="60"/>
    </row>
    <row r="26" spans="1:2" ht="15">
      <c r="A26" s="28" t="s">
        <v>27</v>
      </c>
      <c r="B26" s="60"/>
    </row>
    <row r="27" spans="1:2" ht="15">
      <c r="A27" s="20"/>
      <c r="B27" s="88"/>
    </row>
    <row r="28" spans="1:2" ht="45" customHeight="1">
      <c r="A28" s="153" t="s">
        <v>126</v>
      </c>
      <c r="B28" s="153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0">
      <selection activeCell="F39" sqref="F39"/>
    </sheetView>
  </sheetViews>
  <sheetFormatPr defaultColWidth="9.140625" defaultRowHeight="15"/>
  <cols>
    <col min="1" max="1" width="49.28125" style="0" customWidth="1"/>
    <col min="2" max="2" width="32.57421875" style="17" customWidth="1"/>
    <col min="3" max="3" width="25.421875" style="17" customWidth="1"/>
    <col min="4" max="4" width="20.8515625" style="17" customWidth="1"/>
    <col min="5" max="14" width="9.140625" style="17" customWidth="1"/>
  </cols>
  <sheetData>
    <row r="1" ht="15.75" thickBot="1"/>
    <row r="2" spans="1:12" ht="15">
      <c r="A2" s="176" t="s">
        <v>38</v>
      </c>
      <c r="B2" s="178" t="str">
        <f>'ХВ1.1.'!D2</f>
        <v>ООО КС "Новомариинское"</v>
      </c>
      <c r="C2" s="179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Bot="1">
      <c r="A3" s="177"/>
      <c r="B3" s="180"/>
      <c r="C3" s="181"/>
      <c r="D3" s="88"/>
      <c r="E3" s="88"/>
      <c r="F3" s="88"/>
      <c r="G3" s="88"/>
      <c r="H3" s="88"/>
      <c r="I3" s="88"/>
      <c r="J3" s="88"/>
      <c r="K3" s="88"/>
      <c r="L3" s="88"/>
    </row>
    <row r="4" spans="1:12" ht="15.75" thickBot="1">
      <c r="A4" s="30" t="s">
        <v>39</v>
      </c>
      <c r="B4" s="172">
        <f>'ХВ1.1.'!D3</f>
        <v>7012005817</v>
      </c>
      <c r="C4" s="172"/>
      <c r="D4" s="88"/>
      <c r="E4" s="88"/>
      <c r="F4" s="88"/>
      <c r="G4" s="88"/>
      <c r="H4" s="88"/>
      <c r="I4" s="88"/>
      <c r="J4" s="88"/>
      <c r="K4" s="88"/>
      <c r="L4" s="88"/>
    </row>
    <row r="5" spans="1:12" ht="15.75" thickBot="1">
      <c r="A5" s="30" t="s">
        <v>40</v>
      </c>
      <c r="B5" s="172">
        <f>'ХВ1.1.'!D4</f>
        <v>701201001</v>
      </c>
      <c r="C5" s="172"/>
      <c r="D5" s="88"/>
      <c r="E5" s="88"/>
      <c r="F5" s="88"/>
      <c r="G5" s="88"/>
      <c r="H5" s="88"/>
      <c r="I5" s="88"/>
      <c r="J5" s="88"/>
      <c r="K5" s="88"/>
      <c r="L5" s="88"/>
    </row>
    <row r="6" spans="1:12" ht="15.75" thickBot="1">
      <c r="A6" s="30" t="s">
        <v>41</v>
      </c>
      <c r="B6" s="172" t="str">
        <f>'ХВ1.1.'!D5</f>
        <v>636942, Первомайский район, с.Новомариинка, Новомариинская, 22</v>
      </c>
      <c r="C6" s="172"/>
      <c r="D6" s="88"/>
      <c r="E6" s="88"/>
      <c r="F6" s="88"/>
      <c r="G6" s="88"/>
      <c r="H6" s="88"/>
      <c r="I6" s="88"/>
      <c r="J6" s="88"/>
      <c r="K6" s="88"/>
      <c r="L6" s="88"/>
    </row>
    <row r="7" spans="1:12" ht="15">
      <c r="A7" s="2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3.75" customHeight="1">
      <c r="A8" s="173" t="s">
        <v>159</v>
      </c>
      <c r="B8" s="174"/>
      <c r="C8" s="174"/>
      <c r="D8" s="88"/>
      <c r="E8" s="88"/>
      <c r="F8" s="88"/>
      <c r="G8" s="88"/>
      <c r="H8" s="88"/>
      <c r="I8" s="88"/>
      <c r="J8" s="88"/>
      <c r="K8" s="88"/>
      <c r="L8" s="88"/>
    </row>
    <row r="9" spans="1:12" ht="42.75" customHeight="1">
      <c r="A9" s="31" t="s">
        <v>114</v>
      </c>
      <c r="B9" s="164" t="s">
        <v>162</v>
      </c>
      <c r="C9" s="175"/>
      <c r="D9" s="88"/>
      <c r="E9" s="88"/>
      <c r="F9" s="88"/>
      <c r="G9" s="88"/>
      <c r="H9" s="88"/>
      <c r="I9" s="88"/>
      <c r="J9" s="88"/>
      <c r="K9" s="88"/>
      <c r="L9" s="88"/>
    </row>
    <row r="10" spans="1:12" ht="48" customHeight="1">
      <c r="A10" s="31" t="s">
        <v>115</v>
      </c>
      <c r="B10" s="164" t="s">
        <v>162</v>
      </c>
      <c r="C10" s="175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47.25" customHeight="1">
      <c r="A11" s="32" t="s">
        <v>116</v>
      </c>
      <c r="B11" s="164" t="s">
        <v>162</v>
      </c>
      <c r="C11" s="175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" hidden="1">
      <c r="A12" s="2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36" customHeight="1">
      <c r="A13" s="182" t="s">
        <v>117</v>
      </c>
      <c r="B13" s="182"/>
      <c r="C13" s="182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15" hidden="1">
      <c r="A14" s="21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45.75" thickBot="1">
      <c r="A15" s="33" t="s">
        <v>129</v>
      </c>
      <c r="B15" s="34" t="s">
        <v>66</v>
      </c>
      <c r="C15" s="34" t="s">
        <v>67</v>
      </c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5.75" thickBot="1">
      <c r="A16" s="35" t="s">
        <v>68</v>
      </c>
      <c r="B16" s="92" t="s">
        <v>162</v>
      </c>
      <c r="C16" s="93" t="s">
        <v>162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5">
      <c r="A17" s="36" t="s">
        <v>69</v>
      </c>
      <c r="B17" s="94" t="s">
        <v>162</v>
      </c>
      <c r="C17" s="94" t="s">
        <v>162</v>
      </c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5">
      <c r="A18" s="19" t="s">
        <v>70</v>
      </c>
      <c r="B18" s="60" t="s">
        <v>162</v>
      </c>
      <c r="C18" s="60" t="s">
        <v>162</v>
      </c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5">
      <c r="A19" s="19" t="s">
        <v>71</v>
      </c>
      <c r="B19" s="60" t="s">
        <v>162</v>
      </c>
      <c r="C19" s="60" t="s">
        <v>162</v>
      </c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6.5" thickBot="1">
      <c r="A20" s="167" t="s">
        <v>156</v>
      </c>
      <c r="B20" s="167"/>
      <c r="C20" s="167"/>
      <c r="D20" s="167"/>
      <c r="E20" s="88"/>
      <c r="F20" s="88"/>
      <c r="G20" s="88"/>
      <c r="H20" s="88"/>
      <c r="I20" s="88"/>
      <c r="J20" s="88"/>
      <c r="K20" s="88"/>
      <c r="L20" s="88"/>
    </row>
    <row r="21" spans="1:12" ht="48.75" customHeight="1" thickBot="1">
      <c r="A21" s="168" t="s">
        <v>157</v>
      </c>
      <c r="B21" s="169" t="s">
        <v>138</v>
      </c>
      <c r="C21" s="169" t="s">
        <v>94</v>
      </c>
      <c r="D21" s="158" t="s">
        <v>142</v>
      </c>
      <c r="E21" s="88"/>
      <c r="F21" s="88"/>
      <c r="G21" s="88"/>
      <c r="H21" s="88"/>
      <c r="I21" s="88"/>
      <c r="J21" s="88"/>
      <c r="K21" s="88"/>
      <c r="L21" s="88"/>
    </row>
    <row r="22" spans="1:12" ht="31.5" customHeight="1" thickBot="1">
      <c r="A22" s="168"/>
      <c r="B22" s="170"/>
      <c r="C22" s="170"/>
      <c r="D22" s="171"/>
      <c r="E22" s="88"/>
      <c r="F22" s="88"/>
      <c r="G22" s="88"/>
      <c r="H22" s="88"/>
      <c r="I22" s="88"/>
      <c r="J22" s="88"/>
      <c r="K22" s="88"/>
      <c r="L22" s="88"/>
    </row>
    <row r="23" spans="1:12" ht="15.75" thickBot="1">
      <c r="A23" s="156" t="s">
        <v>158</v>
      </c>
      <c r="B23" s="157"/>
      <c r="C23" s="157"/>
      <c r="D23" s="158"/>
      <c r="E23" s="88"/>
      <c r="F23" s="88"/>
      <c r="G23" s="88"/>
      <c r="H23" s="88"/>
      <c r="I23" s="88"/>
      <c r="J23" s="88"/>
      <c r="K23" s="88"/>
      <c r="L23" s="88"/>
    </row>
    <row r="24" spans="1:12" ht="15">
      <c r="A24" s="37" t="s">
        <v>146</v>
      </c>
      <c r="B24" s="38" t="s">
        <v>162</v>
      </c>
      <c r="C24" s="39" t="s">
        <v>162</v>
      </c>
      <c r="D24" s="40" t="s">
        <v>162</v>
      </c>
      <c r="E24" s="88"/>
      <c r="F24" s="88"/>
      <c r="G24" s="88"/>
      <c r="H24" s="88"/>
      <c r="I24" s="88"/>
      <c r="J24" s="88"/>
      <c r="K24" s="88"/>
      <c r="L24" s="88"/>
    </row>
    <row r="25" spans="1:12" ht="24">
      <c r="A25" s="41" t="s">
        <v>84</v>
      </c>
      <c r="B25" s="42" t="s">
        <v>162</v>
      </c>
      <c r="C25" s="43" t="s">
        <v>162</v>
      </c>
      <c r="D25" s="44" t="s">
        <v>162</v>
      </c>
      <c r="E25" s="88"/>
      <c r="F25" s="88"/>
      <c r="G25" s="88"/>
      <c r="H25" s="88"/>
      <c r="I25" s="88"/>
      <c r="J25" s="88"/>
      <c r="K25" s="88"/>
      <c r="L25" s="88"/>
    </row>
    <row r="26" spans="1:12" ht="24">
      <c r="A26" s="37" t="s">
        <v>85</v>
      </c>
      <c r="B26" s="42" t="s">
        <v>162</v>
      </c>
      <c r="C26" s="45" t="s">
        <v>162</v>
      </c>
      <c r="D26" s="44" t="s">
        <v>162</v>
      </c>
      <c r="E26" s="88"/>
      <c r="F26" s="88"/>
      <c r="G26" s="88"/>
      <c r="H26" s="88"/>
      <c r="I26" s="88"/>
      <c r="J26" s="88"/>
      <c r="K26" s="88"/>
      <c r="L26" s="88"/>
    </row>
    <row r="27" spans="1:12" ht="15">
      <c r="A27" s="46" t="s">
        <v>86</v>
      </c>
      <c r="B27" s="42" t="s">
        <v>162</v>
      </c>
      <c r="C27" s="45" t="s">
        <v>162</v>
      </c>
      <c r="D27" s="44" t="s">
        <v>162</v>
      </c>
      <c r="E27" s="88"/>
      <c r="F27" s="88"/>
      <c r="G27" s="88"/>
      <c r="H27" s="88"/>
      <c r="I27" s="88"/>
      <c r="J27" s="88"/>
      <c r="K27" s="88"/>
      <c r="L27" s="88"/>
    </row>
    <row r="28" spans="1:12" ht="24">
      <c r="A28" s="37" t="s">
        <v>90</v>
      </c>
      <c r="B28" s="42" t="s">
        <v>162</v>
      </c>
      <c r="C28" s="47" t="s">
        <v>162</v>
      </c>
      <c r="D28" s="44" t="s">
        <v>162</v>
      </c>
      <c r="E28" s="88"/>
      <c r="F28" s="88"/>
      <c r="G28" s="88"/>
      <c r="H28" s="88"/>
      <c r="I28" s="88"/>
      <c r="J28" s="88"/>
      <c r="K28" s="88"/>
      <c r="L28" s="88"/>
    </row>
    <row r="29" spans="1:12" ht="15">
      <c r="A29" s="48" t="s">
        <v>87</v>
      </c>
      <c r="B29" s="42" t="s">
        <v>162</v>
      </c>
      <c r="C29" s="49" t="s">
        <v>162</v>
      </c>
      <c r="D29" s="44" t="s">
        <v>162</v>
      </c>
      <c r="E29" s="88"/>
      <c r="F29" s="88"/>
      <c r="G29" s="88"/>
      <c r="H29" s="88"/>
      <c r="I29" s="88"/>
      <c r="J29" s="88"/>
      <c r="K29" s="88"/>
      <c r="L29" s="88"/>
    </row>
    <row r="30" spans="1:12" ht="15">
      <c r="A30" s="48" t="s">
        <v>88</v>
      </c>
      <c r="B30" s="42" t="s">
        <v>162</v>
      </c>
      <c r="C30" s="45" t="s">
        <v>162</v>
      </c>
      <c r="D30" s="44" t="s">
        <v>162</v>
      </c>
      <c r="E30" s="88"/>
      <c r="F30" s="88"/>
      <c r="G30" s="88"/>
      <c r="H30" s="88"/>
      <c r="I30" s="88"/>
      <c r="J30" s="88"/>
      <c r="K30" s="88"/>
      <c r="L30" s="88"/>
    </row>
    <row r="31" spans="1:12" ht="15">
      <c r="A31" s="48" t="s">
        <v>89</v>
      </c>
      <c r="B31" s="42" t="s">
        <v>162</v>
      </c>
      <c r="C31" s="50" t="s">
        <v>162</v>
      </c>
      <c r="D31" s="44" t="s">
        <v>162</v>
      </c>
      <c r="E31" s="88"/>
      <c r="F31" s="88"/>
      <c r="G31" s="88"/>
      <c r="H31" s="88"/>
      <c r="I31" s="88"/>
      <c r="J31" s="88"/>
      <c r="K31" s="88"/>
      <c r="L31" s="88"/>
    </row>
    <row r="32" spans="1:12" ht="24">
      <c r="A32" s="37" t="s">
        <v>91</v>
      </c>
      <c r="B32" s="42" t="s">
        <v>162</v>
      </c>
      <c r="C32" s="43" t="s">
        <v>162</v>
      </c>
      <c r="D32" s="44" t="s">
        <v>162</v>
      </c>
      <c r="E32" s="88"/>
      <c r="F32" s="88"/>
      <c r="G32" s="88"/>
      <c r="H32" s="88"/>
      <c r="I32" s="88"/>
      <c r="J32" s="88"/>
      <c r="K32" s="88"/>
      <c r="L32" s="88"/>
    </row>
    <row r="33" spans="1:12" ht="24">
      <c r="A33" s="51" t="s">
        <v>145</v>
      </c>
      <c r="B33" s="42" t="s">
        <v>162</v>
      </c>
      <c r="C33" s="52" t="s">
        <v>162</v>
      </c>
      <c r="D33" s="44" t="s">
        <v>162</v>
      </c>
      <c r="E33" s="88"/>
      <c r="F33" s="88"/>
      <c r="G33" s="88"/>
      <c r="H33" s="88"/>
      <c r="I33" s="88"/>
      <c r="J33" s="88"/>
      <c r="K33" s="88"/>
      <c r="L33" s="88"/>
    </row>
    <row r="34" spans="1:12" ht="24">
      <c r="A34" s="53" t="s">
        <v>92</v>
      </c>
      <c r="B34" s="42" t="s">
        <v>162</v>
      </c>
      <c r="C34" s="52" t="s">
        <v>162</v>
      </c>
      <c r="D34" s="44" t="s">
        <v>162</v>
      </c>
      <c r="E34" s="88"/>
      <c r="F34" s="88"/>
      <c r="G34" s="88"/>
      <c r="H34" s="88"/>
      <c r="I34" s="88"/>
      <c r="J34" s="88"/>
      <c r="K34" s="88"/>
      <c r="L34" s="88"/>
    </row>
    <row r="35" spans="1:12" ht="15">
      <c r="A35" s="46" t="s">
        <v>93</v>
      </c>
      <c r="B35" s="42" t="s">
        <v>162</v>
      </c>
      <c r="C35" s="95" t="s">
        <v>162</v>
      </c>
      <c r="D35" s="96" t="s">
        <v>162</v>
      </c>
      <c r="E35" s="88"/>
      <c r="F35" s="88"/>
      <c r="G35" s="88"/>
      <c r="H35" s="88"/>
      <c r="I35" s="88"/>
      <c r="J35" s="88"/>
      <c r="K35" s="88"/>
      <c r="L35" s="88"/>
    </row>
    <row r="36" spans="1:12" ht="24">
      <c r="A36" s="51" t="s">
        <v>139</v>
      </c>
      <c r="B36" s="54" t="s">
        <v>162</v>
      </c>
      <c r="C36" s="52" t="s">
        <v>162</v>
      </c>
      <c r="D36" s="44" t="s">
        <v>162</v>
      </c>
      <c r="E36" s="88"/>
      <c r="F36" s="88"/>
      <c r="G36" s="88"/>
      <c r="H36" s="88"/>
      <c r="I36" s="88"/>
      <c r="J36" s="88"/>
      <c r="K36" s="88"/>
      <c r="L36" s="88"/>
    </row>
    <row r="37" spans="1:12" ht="24">
      <c r="A37" s="51" t="s">
        <v>140</v>
      </c>
      <c r="B37" s="54" t="s">
        <v>162</v>
      </c>
      <c r="C37" s="52" t="s">
        <v>162</v>
      </c>
      <c r="D37" s="44" t="s">
        <v>162</v>
      </c>
      <c r="E37" s="88"/>
      <c r="F37" s="88"/>
      <c r="G37" s="88"/>
      <c r="H37" s="88"/>
      <c r="I37" s="88"/>
      <c r="J37" s="88"/>
      <c r="K37" s="88"/>
      <c r="L37" s="88"/>
    </row>
    <row r="38" spans="1:12" ht="15">
      <c r="A38" s="51" t="s">
        <v>143</v>
      </c>
      <c r="B38" s="54" t="s">
        <v>162</v>
      </c>
      <c r="C38" s="52" t="s">
        <v>162</v>
      </c>
      <c r="D38" s="44" t="s">
        <v>162</v>
      </c>
      <c r="E38" s="88"/>
      <c r="F38" s="88"/>
      <c r="G38" s="88"/>
      <c r="H38" s="88"/>
      <c r="I38" s="88"/>
      <c r="J38" s="88"/>
      <c r="K38" s="88"/>
      <c r="L38" s="88"/>
    </row>
    <row r="39" spans="1:12" ht="24">
      <c r="A39" s="51" t="s">
        <v>141</v>
      </c>
      <c r="B39" s="54" t="s">
        <v>162</v>
      </c>
      <c r="C39" s="52" t="s">
        <v>162</v>
      </c>
      <c r="D39" s="44" t="s">
        <v>162</v>
      </c>
      <c r="E39" s="88"/>
      <c r="F39" s="88"/>
      <c r="G39" s="88"/>
      <c r="H39" s="88"/>
      <c r="I39" s="88"/>
      <c r="J39" s="88"/>
      <c r="K39" s="88"/>
      <c r="L39" s="88"/>
    </row>
    <row r="40" spans="1:12" ht="24">
      <c r="A40" s="51" t="s">
        <v>144</v>
      </c>
      <c r="B40" s="54" t="s">
        <v>162</v>
      </c>
      <c r="C40" s="45" t="s">
        <v>162</v>
      </c>
      <c r="D40" s="55" t="s">
        <v>162</v>
      </c>
      <c r="E40" s="88"/>
      <c r="F40" s="88"/>
      <c r="G40" s="88"/>
      <c r="H40" s="88"/>
      <c r="I40" s="88"/>
      <c r="J40" s="88"/>
      <c r="K40" s="88"/>
      <c r="L40" s="88"/>
    </row>
    <row r="41" spans="1:12" ht="24.75" thickBot="1">
      <c r="A41" s="56" t="s">
        <v>147</v>
      </c>
      <c r="B41" s="57" t="s">
        <v>162</v>
      </c>
      <c r="C41" s="58" t="s">
        <v>162</v>
      </c>
      <c r="D41" s="59" t="s">
        <v>162</v>
      </c>
      <c r="E41" s="88"/>
      <c r="F41" s="88"/>
      <c r="G41" s="88"/>
      <c r="H41" s="88"/>
      <c r="I41" s="88"/>
      <c r="J41" s="88"/>
      <c r="K41" s="88"/>
      <c r="L41" s="88"/>
    </row>
    <row r="42" spans="1:12" ht="15.75">
      <c r="A42" s="165" t="s">
        <v>162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4" ht="15">
      <c r="A43" s="2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159" t="s">
        <v>72</v>
      </c>
      <c r="N43" s="159"/>
    </row>
    <row r="44" spans="1:14" ht="15">
      <c r="A44" s="160" t="s">
        <v>73</v>
      </c>
      <c r="B44" s="163" t="s">
        <v>74</v>
      </c>
      <c r="C44" s="121" t="s">
        <v>75</v>
      </c>
      <c r="D44" s="121"/>
      <c r="E44" s="121"/>
      <c r="F44" s="121"/>
      <c r="G44" s="121"/>
      <c r="H44" s="121"/>
      <c r="I44" s="121"/>
      <c r="J44" s="121"/>
      <c r="K44" s="121"/>
      <c r="L44" s="164"/>
      <c r="M44" s="163" t="s">
        <v>67</v>
      </c>
      <c r="N44" s="163"/>
    </row>
    <row r="45" spans="1:14" ht="15">
      <c r="A45" s="161"/>
      <c r="B45" s="163"/>
      <c r="C45" s="121" t="s">
        <v>76</v>
      </c>
      <c r="D45" s="121"/>
      <c r="E45" s="121"/>
      <c r="F45" s="121"/>
      <c r="G45" s="121"/>
      <c r="H45" s="121" t="s">
        <v>77</v>
      </c>
      <c r="I45" s="121"/>
      <c r="J45" s="121"/>
      <c r="K45" s="121"/>
      <c r="L45" s="164"/>
      <c r="M45" s="163"/>
      <c r="N45" s="163"/>
    </row>
    <row r="46" spans="1:14" ht="15.75" thickBot="1">
      <c r="A46" s="162"/>
      <c r="B46" s="160"/>
      <c r="C46" s="97" t="s">
        <v>78</v>
      </c>
      <c r="D46" s="97" t="s">
        <v>79</v>
      </c>
      <c r="E46" s="97" t="s">
        <v>80</v>
      </c>
      <c r="F46" s="97" t="s">
        <v>81</v>
      </c>
      <c r="G46" s="97" t="s">
        <v>82</v>
      </c>
      <c r="H46" s="97" t="s">
        <v>78</v>
      </c>
      <c r="I46" s="97" t="s">
        <v>79</v>
      </c>
      <c r="J46" s="97" t="s">
        <v>80</v>
      </c>
      <c r="K46" s="97" t="s">
        <v>81</v>
      </c>
      <c r="L46" s="90" t="s">
        <v>82</v>
      </c>
      <c r="M46" s="163"/>
      <c r="N46" s="163"/>
    </row>
    <row r="47" spans="1:14" ht="15">
      <c r="A47" s="61" t="s">
        <v>78</v>
      </c>
      <c r="B47" s="98" t="s">
        <v>162</v>
      </c>
      <c r="C47" s="98" t="s">
        <v>162</v>
      </c>
      <c r="D47" s="98" t="s">
        <v>162</v>
      </c>
      <c r="E47" s="98" t="s">
        <v>162</v>
      </c>
      <c r="F47" s="98" t="s">
        <v>162</v>
      </c>
      <c r="G47" s="98" t="s">
        <v>162</v>
      </c>
      <c r="H47" s="98" t="s">
        <v>162</v>
      </c>
      <c r="I47" s="98" t="s">
        <v>162</v>
      </c>
      <c r="J47" s="98" t="s">
        <v>162</v>
      </c>
      <c r="K47" s="98" t="s">
        <v>162</v>
      </c>
      <c r="L47" s="99" t="s">
        <v>162</v>
      </c>
      <c r="M47" s="121" t="s">
        <v>162</v>
      </c>
      <c r="N47" s="121"/>
    </row>
    <row r="48" spans="1:14" ht="15">
      <c r="A48" s="19" t="s">
        <v>69</v>
      </c>
      <c r="B48" s="60" t="s">
        <v>162</v>
      </c>
      <c r="C48" s="60" t="s">
        <v>162</v>
      </c>
      <c r="D48" s="60" t="s">
        <v>162</v>
      </c>
      <c r="E48" s="60" t="s">
        <v>162</v>
      </c>
      <c r="F48" s="60" t="s">
        <v>162</v>
      </c>
      <c r="G48" s="60" t="s">
        <v>162</v>
      </c>
      <c r="H48" s="60" t="s">
        <v>162</v>
      </c>
      <c r="I48" s="60" t="s">
        <v>162</v>
      </c>
      <c r="J48" s="60" t="s">
        <v>162</v>
      </c>
      <c r="K48" s="60" t="s">
        <v>162</v>
      </c>
      <c r="L48" s="89" t="s">
        <v>162</v>
      </c>
      <c r="M48" s="121" t="s">
        <v>162</v>
      </c>
      <c r="N48" s="121"/>
    </row>
    <row r="49" spans="1:14" ht="15">
      <c r="A49" s="19" t="s">
        <v>83</v>
      </c>
      <c r="B49" s="60" t="s">
        <v>162</v>
      </c>
      <c r="C49" s="60" t="s">
        <v>162</v>
      </c>
      <c r="D49" s="60" t="s">
        <v>162</v>
      </c>
      <c r="E49" s="60" t="s">
        <v>162</v>
      </c>
      <c r="F49" s="60" t="s">
        <v>162</v>
      </c>
      <c r="G49" s="60" t="s">
        <v>162</v>
      </c>
      <c r="H49" s="60" t="s">
        <v>162</v>
      </c>
      <c r="I49" s="60" t="s">
        <v>162</v>
      </c>
      <c r="J49" s="60" t="s">
        <v>162</v>
      </c>
      <c r="K49" s="60" t="s">
        <v>162</v>
      </c>
      <c r="L49" s="60" t="s">
        <v>162</v>
      </c>
      <c r="M49" s="121" t="s">
        <v>162</v>
      </c>
      <c r="N49" s="121"/>
    </row>
    <row r="50" spans="1:14" ht="15">
      <c r="A50" s="19" t="s">
        <v>71</v>
      </c>
      <c r="B50" s="60" t="s">
        <v>162</v>
      </c>
      <c r="C50" s="60" t="s">
        <v>162</v>
      </c>
      <c r="D50" s="60" t="s">
        <v>162</v>
      </c>
      <c r="E50" s="60" t="s">
        <v>162</v>
      </c>
      <c r="F50" s="60" t="s">
        <v>162</v>
      </c>
      <c r="G50" s="60" t="s">
        <v>162</v>
      </c>
      <c r="H50" s="60" t="s">
        <v>162</v>
      </c>
      <c r="I50" s="60" t="s">
        <v>162</v>
      </c>
      <c r="J50" s="60" t="s">
        <v>162</v>
      </c>
      <c r="K50" s="60" t="s">
        <v>162</v>
      </c>
      <c r="L50" s="60" t="s">
        <v>162</v>
      </c>
      <c r="M50" s="121" t="s">
        <v>162</v>
      </c>
      <c r="N50" s="121"/>
    </row>
    <row r="51" spans="1:12" ht="15">
      <c r="A51" s="21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ht="15">
      <c r="A52" s="21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ht="15">
      <c r="A53" s="21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33" customHeight="1">
      <c r="A54" s="153" t="s">
        <v>127</v>
      </c>
      <c r="B54" s="153"/>
      <c r="C54" s="153"/>
      <c r="D54" s="100"/>
      <c r="E54" s="88"/>
      <c r="F54" s="88"/>
      <c r="G54" s="88"/>
      <c r="H54" s="88"/>
      <c r="I54" s="88"/>
      <c r="J54" s="88"/>
      <c r="K54" s="88"/>
      <c r="L54" s="88"/>
    </row>
    <row r="55" spans="1:12" ht="30.75" customHeight="1">
      <c r="A55" s="153" t="s">
        <v>120</v>
      </c>
      <c r="B55" s="153"/>
      <c r="C55" s="153"/>
      <c r="D55" s="100"/>
      <c r="E55" s="88"/>
      <c r="F55" s="88"/>
      <c r="G55" s="88"/>
      <c r="H55" s="88"/>
      <c r="I55" s="88"/>
      <c r="J55" s="88"/>
      <c r="K55" s="88"/>
      <c r="L55" s="88"/>
    </row>
    <row r="56" spans="1:12" ht="21" customHeight="1">
      <c r="A56" s="155" t="s">
        <v>128</v>
      </c>
      <c r="B56" s="155"/>
      <c r="C56" s="155"/>
      <c r="D56" s="100"/>
      <c r="E56" s="88"/>
      <c r="F56" s="88"/>
      <c r="G56" s="88"/>
      <c r="H56" s="88"/>
      <c r="I56" s="88"/>
      <c r="J56" s="88"/>
      <c r="K56" s="88"/>
      <c r="L56" s="88"/>
    </row>
    <row r="57" spans="1:4" ht="118.5" customHeight="1">
      <c r="A57" s="154" t="s">
        <v>161</v>
      </c>
      <c r="B57" s="154"/>
      <c r="C57" s="154"/>
      <c r="D57" s="154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A23:D23"/>
    <mergeCell ref="M43:N43"/>
    <mergeCell ref="A44:A46"/>
    <mergeCell ref="B44:B46"/>
    <mergeCell ref="C44:L44"/>
    <mergeCell ref="A42:L42"/>
    <mergeCell ref="M44:N46"/>
    <mergeCell ref="C45:G45"/>
    <mergeCell ref="H45:L45"/>
    <mergeCell ref="A57:D57"/>
    <mergeCell ref="A55:C55"/>
    <mergeCell ref="A56:C56"/>
    <mergeCell ref="M47:N47"/>
    <mergeCell ref="A54:C54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D11" sqref="D11:D14"/>
    </sheetView>
  </sheetViews>
  <sheetFormatPr defaultColWidth="9.140625" defaultRowHeight="15"/>
  <cols>
    <col min="2" max="2" width="43.57421875" style="1" customWidth="1"/>
    <col min="3" max="3" width="49.57421875" style="17" customWidth="1"/>
  </cols>
  <sheetData>
    <row r="2" spans="2:3" ht="15">
      <c r="B2" s="151" t="s">
        <v>130</v>
      </c>
      <c r="C2" s="152"/>
    </row>
    <row r="3" spans="2:3" ht="63" customHeight="1">
      <c r="B3" s="152"/>
      <c r="C3" s="152"/>
    </row>
    <row r="4" spans="2:3" ht="15">
      <c r="B4" s="18" t="s">
        <v>38</v>
      </c>
      <c r="C4" s="60" t="str">
        <f>'ХВ1.1.'!D2</f>
        <v>ООО КС "Новомариинское"</v>
      </c>
    </row>
    <row r="5" spans="2:3" ht="15">
      <c r="B5" s="18" t="s">
        <v>39</v>
      </c>
      <c r="C5" s="60">
        <f>'ХВ1.1.'!D3</f>
        <v>7012005817</v>
      </c>
    </row>
    <row r="6" spans="2:3" ht="15">
      <c r="B6" s="18" t="s">
        <v>40</v>
      </c>
      <c r="C6" s="60">
        <f>'ХВ1.1.'!D4</f>
        <v>701201001</v>
      </c>
    </row>
    <row r="7" spans="2:3" ht="30.75" customHeight="1">
      <c r="B7" s="18" t="s">
        <v>41</v>
      </c>
      <c r="C7" s="87" t="str">
        <f>'ХВ1.1.'!D5</f>
        <v>636942, Первомайский район, с.Новомариинка, Новомариинская, 22</v>
      </c>
    </row>
    <row r="8" spans="2:3" ht="15">
      <c r="B8" s="20"/>
      <c r="C8" s="88"/>
    </row>
    <row r="9" spans="2:3" ht="15">
      <c r="B9" s="20"/>
      <c r="C9" s="88"/>
    </row>
    <row r="10" spans="2:3" ht="15">
      <c r="B10" s="22" t="s">
        <v>17</v>
      </c>
      <c r="C10" s="23" t="s">
        <v>10</v>
      </c>
    </row>
    <row r="11" spans="2:4" ht="45">
      <c r="B11" s="24" t="s">
        <v>30</v>
      </c>
      <c r="C11" s="60" t="s">
        <v>162</v>
      </c>
      <c r="D11" s="21"/>
    </row>
    <row r="12" spans="2:4" ht="45">
      <c r="B12" s="24" t="s">
        <v>31</v>
      </c>
      <c r="C12" s="60" t="s">
        <v>162</v>
      </c>
      <c r="D12" s="21"/>
    </row>
    <row r="13" spans="2:4" ht="60">
      <c r="B13" s="24" t="s">
        <v>37</v>
      </c>
      <c r="C13" s="60" t="s">
        <v>162</v>
      </c>
      <c r="D13" s="21"/>
    </row>
    <row r="14" spans="2:4" ht="51.75" customHeight="1">
      <c r="B14" s="24" t="s">
        <v>132</v>
      </c>
      <c r="C14" s="60" t="s">
        <v>163</v>
      </c>
      <c r="D14" s="21"/>
    </row>
    <row r="15" spans="2:3" ht="15">
      <c r="B15" s="20"/>
      <c r="C15" s="88"/>
    </row>
    <row r="16" spans="2:3" ht="15">
      <c r="B16" s="20"/>
      <c r="C16" s="88"/>
    </row>
    <row r="17" spans="2:3" ht="15">
      <c r="B17" s="183" t="s">
        <v>131</v>
      </c>
      <c r="C17" s="183"/>
    </row>
    <row r="18" spans="2:3" ht="50.25" customHeight="1">
      <c r="B18" s="183" t="s">
        <v>133</v>
      </c>
      <c r="C18" s="18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4"/>
      <c r="C1" s="184"/>
      <c r="D1" s="184"/>
      <c r="E1" s="184"/>
    </row>
    <row r="2" spans="1:10" ht="15">
      <c r="A2" s="18" t="s">
        <v>38</v>
      </c>
      <c r="B2" s="121" t="str">
        <f>'ХВ1.1.'!D2</f>
        <v>ООО КС "Новомариинское"</v>
      </c>
      <c r="C2" s="121"/>
      <c r="D2" s="121"/>
      <c r="E2" s="121"/>
      <c r="F2" s="21"/>
      <c r="G2" s="62"/>
      <c r="H2" s="185"/>
      <c r="I2" s="185"/>
      <c r="J2" s="21"/>
    </row>
    <row r="3" spans="1:10" ht="15">
      <c r="A3" s="18" t="s">
        <v>39</v>
      </c>
      <c r="B3" s="121">
        <f>'ХВ1.1.'!D3</f>
        <v>7012005817</v>
      </c>
      <c r="C3" s="121"/>
      <c r="D3" s="121"/>
      <c r="E3" s="121"/>
      <c r="F3" s="21"/>
      <c r="G3" s="21"/>
      <c r="H3" s="21"/>
      <c r="I3" s="21"/>
      <c r="J3" s="21"/>
    </row>
    <row r="4" spans="1:10" ht="15">
      <c r="A4" s="18" t="s">
        <v>40</v>
      </c>
      <c r="B4" s="121">
        <f>'ХВ1.1.'!D4</f>
        <v>701201001</v>
      </c>
      <c r="C4" s="121"/>
      <c r="D4" s="121"/>
      <c r="E4" s="121"/>
      <c r="F4" s="21"/>
      <c r="G4" s="21"/>
      <c r="H4" s="21"/>
      <c r="I4" s="21"/>
      <c r="J4" s="21"/>
    </row>
    <row r="5" spans="1:10" ht="27.75" customHeight="1">
      <c r="A5" s="18" t="s">
        <v>41</v>
      </c>
      <c r="B5" s="130" t="str">
        <f>'ХВ1.1.'!D5</f>
        <v>636942, Первомайский район, с.Новомариинка, Новомариинская, 22</v>
      </c>
      <c r="C5" s="195"/>
      <c r="D5" s="195"/>
      <c r="E5" s="196"/>
      <c r="F5" s="21"/>
      <c r="G5" s="21"/>
      <c r="H5" s="21"/>
      <c r="I5" s="21"/>
      <c r="J5" s="21"/>
    </row>
    <row r="6" spans="1:10" ht="15">
      <c r="A6" s="18" t="s">
        <v>61</v>
      </c>
      <c r="B6" s="121" t="s">
        <v>166</v>
      </c>
      <c r="C6" s="121"/>
      <c r="D6" s="121"/>
      <c r="E6" s="121"/>
      <c r="F6" s="21"/>
      <c r="G6" s="21"/>
      <c r="H6" s="21"/>
      <c r="I6" s="21"/>
      <c r="J6" s="21"/>
    </row>
    <row r="7" spans="1:10" ht="60.75" customHeight="1">
      <c r="A7" s="186" t="s">
        <v>134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1" ht="15">
      <c r="A10" s="187"/>
      <c r="B10" s="188"/>
      <c r="C10" s="188"/>
      <c r="D10" s="188"/>
      <c r="E10" s="188"/>
      <c r="F10" s="188"/>
      <c r="G10" s="188"/>
      <c r="H10" s="188"/>
      <c r="I10" s="188"/>
      <c r="J10" s="189"/>
      <c r="K10" s="21"/>
    </row>
    <row r="11" spans="1:11" ht="15">
      <c r="A11" s="190"/>
      <c r="B11" s="185"/>
      <c r="C11" s="185"/>
      <c r="D11" s="185"/>
      <c r="E11" s="185"/>
      <c r="F11" s="185"/>
      <c r="G11" s="185"/>
      <c r="H11" s="185"/>
      <c r="I11" s="185"/>
      <c r="J11" s="191"/>
      <c r="K11" s="21"/>
    </row>
    <row r="12" spans="1:11" ht="15">
      <c r="A12" s="190"/>
      <c r="B12" s="185"/>
      <c r="C12" s="185"/>
      <c r="D12" s="185"/>
      <c r="E12" s="185"/>
      <c r="F12" s="185"/>
      <c r="G12" s="185"/>
      <c r="H12" s="185"/>
      <c r="I12" s="185"/>
      <c r="J12" s="191"/>
      <c r="K12" s="21"/>
    </row>
    <row r="13" spans="1:11" ht="15">
      <c r="A13" s="190"/>
      <c r="B13" s="185"/>
      <c r="C13" s="185"/>
      <c r="D13" s="185"/>
      <c r="E13" s="185"/>
      <c r="F13" s="185"/>
      <c r="G13" s="185"/>
      <c r="H13" s="185"/>
      <c r="I13" s="185"/>
      <c r="J13" s="191"/>
      <c r="K13" s="21"/>
    </row>
    <row r="14" spans="1:11" ht="15">
      <c r="A14" s="190"/>
      <c r="B14" s="185"/>
      <c r="C14" s="185"/>
      <c r="D14" s="185"/>
      <c r="E14" s="185"/>
      <c r="F14" s="185"/>
      <c r="G14" s="185"/>
      <c r="H14" s="185"/>
      <c r="I14" s="185"/>
      <c r="J14" s="191"/>
      <c r="K14" s="21"/>
    </row>
    <row r="15" spans="1:11" ht="15">
      <c r="A15" s="190"/>
      <c r="B15" s="185"/>
      <c r="C15" s="185"/>
      <c r="D15" s="185"/>
      <c r="E15" s="185"/>
      <c r="F15" s="185"/>
      <c r="G15" s="185"/>
      <c r="H15" s="185"/>
      <c r="I15" s="185"/>
      <c r="J15" s="191"/>
      <c r="K15" s="21"/>
    </row>
    <row r="16" spans="1:11" ht="15">
      <c r="A16" s="190"/>
      <c r="B16" s="185"/>
      <c r="C16" s="185"/>
      <c r="D16" s="185"/>
      <c r="E16" s="185"/>
      <c r="F16" s="185"/>
      <c r="G16" s="185"/>
      <c r="H16" s="185"/>
      <c r="I16" s="185"/>
      <c r="J16" s="191"/>
      <c r="K16" s="21"/>
    </row>
    <row r="17" spans="1:11" ht="15">
      <c r="A17" s="190"/>
      <c r="B17" s="185"/>
      <c r="C17" s="185"/>
      <c r="D17" s="185"/>
      <c r="E17" s="185"/>
      <c r="F17" s="185"/>
      <c r="G17" s="185"/>
      <c r="H17" s="185"/>
      <c r="I17" s="185"/>
      <c r="J17" s="191"/>
      <c r="K17" s="21"/>
    </row>
    <row r="18" spans="1:11" ht="24.75" customHeight="1">
      <c r="A18" s="190"/>
      <c r="B18" s="185"/>
      <c r="C18" s="185"/>
      <c r="D18" s="185"/>
      <c r="E18" s="185"/>
      <c r="F18" s="185"/>
      <c r="G18" s="185"/>
      <c r="H18" s="185"/>
      <c r="I18" s="185"/>
      <c r="J18" s="191"/>
      <c r="K18" s="21"/>
    </row>
    <row r="19" spans="1:11" ht="27" customHeight="1">
      <c r="A19" s="190"/>
      <c r="B19" s="185"/>
      <c r="C19" s="185"/>
      <c r="D19" s="185"/>
      <c r="E19" s="185"/>
      <c r="F19" s="185"/>
      <c r="G19" s="185"/>
      <c r="H19" s="185"/>
      <c r="I19" s="185"/>
      <c r="J19" s="191"/>
      <c r="K19" s="21"/>
    </row>
    <row r="20" spans="1:10" ht="15" hidden="1">
      <c r="A20" s="190"/>
      <c r="B20" s="185"/>
      <c r="C20" s="185"/>
      <c r="D20" s="185"/>
      <c r="E20" s="185"/>
      <c r="F20" s="185"/>
      <c r="G20" s="185"/>
      <c r="H20" s="185"/>
      <c r="I20" s="185"/>
      <c r="J20" s="191"/>
    </row>
    <row r="21" spans="1:10" ht="15" hidden="1">
      <c r="A21" s="190"/>
      <c r="B21" s="185"/>
      <c r="C21" s="185"/>
      <c r="D21" s="185"/>
      <c r="E21" s="185"/>
      <c r="F21" s="185"/>
      <c r="G21" s="185"/>
      <c r="H21" s="185"/>
      <c r="I21" s="185"/>
      <c r="J21" s="191"/>
    </row>
    <row r="22" spans="1:10" ht="15" hidden="1">
      <c r="A22" s="190"/>
      <c r="B22" s="185"/>
      <c r="C22" s="185"/>
      <c r="D22" s="185"/>
      <c r="E22" s="185"/>
      <c r="F22" s="185"/>
      <c r="G22" s="185"/>
      <c r="H22" s="185"/>
      <c r="I22" s="185"/>
      <c r="J22" s="191"/>
    </row>
    <row r="23" spans="1:10" ht="15" hidden="1">
      <c r="A23" s="190"/>
      <c r="B23" s="185"/>
      <c r="C23" s="185"/>
      <c r="D23" s="185"/>
      <c r="E23" s="185"/>
      <c r="F23" s="185"/>
      <c r="G23" s="185"/>
      <c r="H23" s="185"/>
      <c r="I23" s="185"/>
      <c r="J23" s="191"/>
    </row>
    <row r="24" spans="1:10" ht="15" hidden="1">
      <c r="A24" s="190"/>
      <c r="B24" s="185"/>
      <c r="C24" s="185"/>
      <c r="D24" s="185"/>
      <c r="E24" s="185"/>
      <c r="F24" s="185"/>
      <c r="G24" s="185"/>
      <c r="H24" s="185"/>
      <c r="I24" s="185"/>
      <c r="J24" s="191"/>
    </row>
    <row r="25" spans="1:10" ht="15" hidden="1">
      <c r="A25" s="190"/>
      <c r="B25" s="185"/>
      <c r="C25" s="185"/>
      <c r="D25" s="185"/>
      <c r="E25" s="185"/>
      <c r="F25" s="185"/>
      <c r="G25" s="185"/>
      <c r="H25" s="185"/>
      <c r="I25" s="185"/>
      <c r="J25" s="191"/>
    </row>
    <row r="26" spans="1:10" ht="15" hidden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50" t="s">
        <v>136</v>
      </c>
      <c r="B28" s="150"/>
      <c r="C28" s="150"/>
      <c r="D28" s="150"/>
      <c r="E28" s="150"/>
      <c r="F28" s="150"/>
      <c r="G28" s="150"/>
      <c r="H28" s="150"/>
      <c r="I28" s="150"/>
      <c r="J28" s="150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0.7109375" style="0" customWidth="1"/>
  </cols>
  <sheetData>
    <row r="2" spans="1:11" ht="15">
      <c r="A2" s="18" t="s">
        <v>38</v>
      </c>
      <c r="B2" s="121" t="str">
        <f>'ХВ1.1.'!D2</f>
        <v>ООО КС "Новомариинское"</v>
      </c>
      <c r="C2" s="121"/>
      <c r="D2" s="121"/>
      <c r="E2" s="121"/>
      <c r="F2" s="121"/>
      <c r="G2" s="121"/>
      <c r="H2" s="121"/>
      <c r="I2" s="21"/>
      <c r="J2" s="21"/>
      <c r="K2" s="21"/>
    </row>
    <row r="3" spans="1:11" ht="15">
      <c r="A3" s="18" t="s">
        <v>39</v>
      </c>
      <c r="B3" s="121">
        <f>'ХВ1.1.'!D3</f>
        <v>7012005817</v>
      </c>
      <c r="C3" s="121"/>
      <c r="D3" s="121"/>
      <c r="E3" s="121"/>
      <c r="F3" s="121"/>
      <c r="G3" s="121"/>
      <c r="H3" s="121"/>
      <c r="I3" s="21"/>
      <c r="J3" s="21"/>
      <c r="K3" s="21"/>
    </row>
    <row r="4" spans="1:11" ht="15">
      <c r="A4" s="18" t="s">
        <v>40</v>
      </c>
      <c r="B4" s="121">
        <f>'ХВ1.1.'!D4</f>
        <v>701201001</v>
      </c>
      <c r="C4" s="121"/>
      <c r="D4" s="121"/>
      <c r="E4" s="121"/>
      <c r="F4" s="121"/>
      <c r="G4" s="121"/>
      <c r="H4" s="121"/>
      <c r="I4" s="21"/>
      <c r="J4" s="21"/>
      <c r="K4" s="21"/>
    </row>
    <row r="5" spans="1:11" ht="15">
      <c r="A5" s="18" t="s">
        <v>61</v>
      </c>
      <c r="B5" s="121" t="str">
        <f>'ХВ1.1.'!D5</f>
        <v>636942, Первомайский район, с.Новомариинка, Новомариинская, 22</v>
      </c>
      <c r="C5" s="121"/>
      <c r="D5" s="121"/>
      <c r="E5" s="121"/>
      <c r="F5" s="121"/>
      <c r="G5" s="121"/>
      <c r="H5" s="121"/>
      <c r="I5" s="21"/>
      <c r="J5" s="21"/>
      <c r="K5" s="21"/>
    </row>
    <row r="6" spans="1:1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4.5" customHeight="1">
      <c r="A7" s="186" t="s">
        <v>135</v>
      </c>
      <c r="B7" s="186"/>
      <c r="C7" s="186"/>
      <c r="D7" s="186"/>
      <c r="E7" s="186"/>
      <c r="F7" s="186"/>
      <c r="G7" s="186"/>
      <c r="H7" s="186"/>
      <c r="I7" s="21"/>
      <c r="J7" s="21"/>
      <c r="K7" s="21"/>
    </row>
    <row r="8" spans="1:11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51.75" customHeight="1">
      <c r="A9" s="24" t="s">
        <v>65</v>
      </c>
      <c r="B9" s="121" t="s">
        <v>162</v>
      </c>
      <c r="C9" s="121"/>
      <c r="D9" s="121"/>
      <c r="E9" s="121"/>
      <c r="F9" s="121"/>
      <c r="G9" s="121"/>
      <c r="H9" s="121"/>
      <c r="I9" s="21"/>
      <c r="J9" s="21"/>
      <c r="K9" s="21"/>
    </row>
    <row r="10" spans="1:11" ht="39.75" customHeight="1">
      <c r="A10" s="63" t="s">
        <v>32</v>
      </c>
      <c r="B10" s="121" t="s">
        <v>162</v>
      </c>
      <c r="C10" s="121"/>
      <c r="D10" s="121"/>
      <c r="E10" s="121"/>
      <c r="F10" s="121"/>
      <c r="G10" s="121"/>
      <c r="H10" s="121"/>
      <c r="I10" s="21"/>
      <c r="J10" s="21"/>
      <c r="K10" s="21"/>
    </row>
    <row r="11" spans="1:11" ht="42" customHeight="1">
      <c r="A11" s="63" t="s">
        <v>33</v>
      </c>
      <c r="B11" s="121" t="s">
        <v>162</v>
      </c>
      <c r="C11" s="121"/>
      <c r="D11" s="121"/>
      <c r="E11" s="121"/>
      <c r="F11" s="121"/>
      <c r="G11" s="121"/>
      <c r="H11" s="121"/>
      <c r="I11" s="21"/>
      <c r="J11" s="21"/>
      <c r="K11" s="21"/>
    </row>
    <row r="12" spans="1:11" ht="40.5" customHeight="1">
      <c r="A12" s="63" t="s">
        <v>34</v>
      </c>
      <c r="B12" s="121" t="s">
        <v>162</v>
      </c>
      <c r="C12" s="121"/>
      <c r="D12" s="121"/>
      <c r="E12" s="121"/>
      <c r="F12" s="121"/>
      <c r="G12" s="121"/>
      <c r="H12" s="121"/>
      <c r="I12" s="21"/>
      <c r="J12" s="21"/>
      <c r="K12" s="21"/>
    </row>
    <row r="13" spans="1:11" ht="35.25" customHeight="1">
      <c r="A13" s="63" t="s">
        <v>35</v>
      </c>
      <c r="B13" s="121" t="s">
        <v>162</v>
      </c>
      <c r="C13" s="121"/>
      <c r="D13" s="121"/>
      <c r="E13" s="121"/>
      <c r="F13" s="121"/>
      <c r="G13" s="121"/>
      <c r="H13" s="121"/>
      <c r="I13" s="21"/>
      <c r="J13" s="21"/>
      <c r="K13" s="21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2.25" customHeight="1">
      <c r="A15" s="197" t="s">
        <v>62</v>
      </c>
      <c r="B15" s="198"/>
      <c r="C15" s="198"/>
      <c r="D15" s="198"/>
      <c r="E15" s="198"/>
      <c r="F15" s="198"/>
      <c r="G15" s="198"/>
      <c r="H15" s="199"/>
      <c r="I15" s="200" t="s">
        <v>160</v>
      </c>
      <c r="J15" s="201"/>
      <c r="K15" s="202"/>
    </row>
    <row r="16" spans="1:11" ht="33.75" customHeight="1">
      <c r="A16" s="209" t="s">
        <v>63</v>
      </c>
      <c r="B16" s="210"/>
      <c r="C16" s="210"/>
      <c r="D16" s="210"/>
      <c r="E16" s="210"/>
      <c r="F16" s="210"/>
      <c r="G16" s="210"/>
      <c r="H16" s="211"/>
      <c r="I16" s="203"/>
      <c r="J16" s="204"/>
      <c r="K16" s="205"/>
    </row>
    <row r="17" spans="1:11" ht="45" customHeight="1">
      <c r="A17" s="212" t="s">
        <v>64</v>
      </c>
      <c r="B17" s="213"/>
      <c r="C17" s="213"/>
      <c r="D17" s="213"/>
      <c r="E17" s="213"/>
      <c r="F17" s="213"/>
      <c r="G17" s="213"/>
      <c r="H17" s="214"/>
      <c r="I17" s="206"/>
      <c r="J17" s="207"/>
      <c r="K17" s="208"/>
    </row>
    <row r="18" spans="1:1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33.75" customHeight="1">
      <c r="A19" s="183" t="s">
        <v>95</v>
      </c>
      <c r="B19" s="183"/>
      <c r="C19" s="183"/>
      <c r="D19" s="183"/>
      <c r="E19" s="183"/>
      <c r="F19" s="183"/>
      <c r="G19" s="183"/>
      <c r="H19" s="183"/>
      <c r="I19" s="21"/>
      <c r="J19" s="21"/>
      <c r="K19" s="21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2010-02-27T08:19:30Z</cp:lastPrinted>
  <dcterms:created xsi:type="dcterms:W3CDTF">2010-02-16T14:16:42Z</dcterms:created>
  <dcterms:modified xsi:type="dcterms:W3CDTF">2011-02-22T05:36:02Z</dcterms:modified>
  <cp:category/>
  <cp:version/>
  <cp:contentType/>
  <cp:contentStatus/>
</cp:coreProperties>
</file>